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ttps://els1.sharepoint.com/teams/ToolsSolutions/Documents partages/Ber_Phil/aUpdate Tools/Updates 2026/008 Sociale bijdragen/"/>
    </mc:Choice>
  </mc:AlternateContent>
  <xr:revisionPtr revIDLastSave="0" documentId="8_{662C7A98-3DFA-4FB1-9F55-141B5DE3DE21}" xr6:coauthVersionLast="47" xr6:coauthVersionMax="47" xr10:uidLastSave="{00000000-0000-0000-0000-000000000000}"/>
  <bookViews>
    <workbookView showSheetTabs="0" xWindow="-120" yWindow="-120" windowWidth="29040" windowHeight="15720" activeTab="4" xr2:uid="{00000000-000D-0000-FFFF-FFFF00000000}"/>
  </bookViews>
  <sheets>
    <sheet name="Home" sheetId="12" r:id="rId1"/>
    <sheet name="1" sheetId="25" r:id="rId2"/>
    <sheet name="Home FR" sheetId="15" r:id="rId3"/>
    <sheet name="1 FR" sheetId="16" r:id="rId4"/>
    <sheet name="Home B" sheetId="21" r:id="rId5"/>
    <sheet name="1 B" sheetId="18" r:id="rId6"/>
    <sheet name="Home FR B" sheetId="22" r:id="rId7"/>
    <sheet name="1 FR B" sheetId="20" r:id="rId8"/>
    <sheet name="EDISEC" sheetId="23" r:id="rId9"/>
  </sheets>
  <definedNames>
    <definedName name="DTM">Home!$D$2</definedName>
    <definedName name="_xlnm.Print_Area" localSheetId="1">'1'!$B$2:$F$41</definedName>
    <definedName name="_xlnm.Print_Area" localSheetId="5">'1 B'!$B$2:$F$41</definedName>
    <definedName name="_xlnm.Print_Area" localSheetId="3">'1 FR'!$B$2:$F$41</definedName>
    <definedName name="_xlnm.Print_Area" localSheetId="7">'1 FR B'!$B$2:$F$41</definedName>
    <definedName name="_xlnm.Print_Area" localSheetId="0">Home!$B$2:$F$27</definedName>
    <definedName name="_xlnm.Print_Area" localSheetId="4">'Home B'!$B$2:$F$27</definedName>
    <definedName name="_xlnm.Print_Area" localSheetId="2">'Home FR'!$B$2:$F$27</definedName>
    <definedName name="_xlnm.Print_Area" localSheetId="6">'Home FR B'!$B$2:$F$27</definedName>
    <definedName name="_xlnm.Print_Titles" localSheetId="1">'1'!$2:$4</definedName>
    <definedName name="_xlnm.Print_Titles" localSheetId="5">'1 B'!$2:$4</definedName>
    <definedName name="_xlnm.Print_Titles" localSheetId="3">'1 FR'!$2:$4</definedName>
    <definedName name="_xlnm.Print_Titles" localSheetId="7">'1 FR B'!$2:$4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20" l="1"/>
  <c r="M7" i="20"/>
  <c r="F7" i="20"/>
  <c r="F24" i="16"/>
  <c r="F24" i="25"/>
  <c r="B2" i="23" a="1"/>
  <c r="B2" i="23" s="1"/>
  <c r="B2" i="22"/>
  <c r="B2" i="21" a="1"/>
  <c r="B2" i="21" s="1"/>
  <c r="D2" i="15"/>
  <c r="F17" i="25"/>
  <c r="F17" i="16" l="1"/>
  <c r="F33" i="25" l="1"/>
  <c r="F34" i="25" s="1"/>
  <c r="E33" i="25"/>
  <c r="E34" i="25" s="1"/>
  <c r="D33" i="25"/>
  <c r="D34" i="25" s="1"/>
  <c r="C33" i="25"/>
  <c r="C34" i="25" s="1"/>
  <c r="D20" i="25"/>
  <c r="C19" i="25"/>
  <c r="F19" i="25" s="1"/>
  <c r="C18" i="25"/>
  <c r="F18" i="25" s="1"/>
  <c r="D10" i="25"/>
  <c r="C9" i="25"/>
  <c r="F9" i="25" s="1"/>
  <c r="C8" i="25"/>
  <c r="F8" i="25" s="1"/>
  <c r="F7" i="25"/>
  <c r="B10" i="23"/>
  <c r="F2" i="23"/>
  <c r="F21" i="25" l="1"/>
  <c r="E35" i="25"/>
  <c r="C35" i="25"/>
  <c r="C37" i="25" s="1"/>
  <c r="F11" i="25"/>
  <c r="C6" i="23"/>
  <c r="E6" i="23" s="1"/>
  <c r="C4" i="23"/>
  <c r="E4" i="23" s="1"/>
  <c r="C5" i="23"/>
  <c r="E5" i="23" s="1"/>
  <c r="C7" i="23"/>
  <c r="E7" i="23" s="1"/>
  <c r="C38" i="25" l="1"/>
  <c r="F35" i="25"/>
  <c r="F40" i="25" s="1"/>
  <c r="F36" i="25" s="1"/>
  <c r="E39" i="25"/>
  <c r="D35" i="25"/>
  <c r="D39" i="25" s="1"/>
  <c r="C39" i="25"/>
  <c r="C40" i="25"/>
  <c r="F33" i="20"/>
  <c r="F34" i="20" s="1"/>
  <c r="E33" i="20"/>
  <c r="E34" i="20" s="1"/>
  <c r="D33" i="20"/>
  <c r="D34" i="20" s="1"/>
  <c r="C33" i="20"/>
  <c r="C34" i="20" s="1"/>
  <c r="D20" i="20"/>
  <c r="C19" i="20"/>
  <c r="F19" i="20" s="1"/>
  <c r="C18" i="20"/>
  <c r="F18" i="20" s="1"/>
  <c r="F17" i="20"/>
  <c r="D10" i="20"/>
  <c r="C9" i="20"/>
  <c r="F9" i="20" s="1"/>
  <c r="C8" i="20"/>
  <c r="F8" i="20" s="1"/>
  <c r="F33" i="18"/>
  <c r="F34" i="18" s="1"/>
  <c r="E33" i="18"/>
  <c r="E34" i="18" s="1"/>
  <c r="D33" i="18"/>
  <c r="D34" i="18" s="1"/>
  <c r="C33" i="18"/>
  <c r="C34" i="18" s="1"/>
  <c r="D20" i="18"/>
  <c r="C19" i="18"/>
  <c r="F19" i="18" s="1"/>
  <c r="C18" i="18"/>
  <c r="F18" i="18" s="1"/>
  <c r="F17" i="18"/>
  <c r="D10" i="18"/>
  <c r="C9" i="18"/>
  <c r="F9" i="18" s="1"/>
  <c r="C8" i="18"/>
  <c r="F8" i="18" s="1"/>
  <c r="F7" i="18"/>
  <c r="C33" i="16"/>
  <c r="C34" i="16" s="1"/>
  <c r="D33" i="16"/>
  <c r="D34" i="16" s="1"/>
  <c r="E33" i="16"/>
  <c r="E34" i="16" s="1"/>
  <c r="F33" i="16"/>
  <c r="F34" i="16" s="1"/>
  <c r="D20" i="16"/>
  <c r="C19" i="16"/>
  <c r="F19" i="16" s="1"/>
  <c r="C18" i="16"/>
  <c r="F18" i="16" s="1"/>
  <c r="D10" i="16"/>
  <c r="C9" i="16"/>
  <c r="F9" i="16" s="1"/>
  <c r="C8" i="16"/>
  <c r="F8" i="16" s="1"/>
  <c r="F7" i="16"/>
  <c r="E40" i="25" l="1"/>
  <c r="E36" i="25" s="1"/>
  <c r="D40" i="25"/>
  <c r="D38" i="25"/>
  <c r="C36" i="25"/>
  <c r="F21" i="18"/>
  <c r="C35" i="18"/>
  <c r="C37" i="18" s="1"/>
  <c r="F11" i="20"/>
  <c r="F11" i="18"/>
  <c r="E35" i="18"/>
  <c r="E39" i="18" s="1"/>
  <c r="F35" i="18"/>
  <c r="F21" i="20"/>
  <c r="D35" i="20" s="1"/>
  <c r="D38" i="20" s="1"/>
  <c r="D35" i="18"/>
  <c r="D38" i="18" s="1"/>
  <c r="F11" i="16"/>
  <c r="F21" i="16"/>
  <c r="E35" i="16" s="1"/>
  <c r="D36" i="25" l="1"/>
  <c r="C40" i="18"/>
  <c r="C38" i="18"/>
  <c r="F35" i="20"/>
  <c r="F40" i="20" s="1"/>
  <c r="F36" i="20" s="1"/>
  <c r="C39" i="18"/>
  <c r="E35" i="20"/>
  <c r="E39" i="20" s="1"/>
  <c r="C35" i="20"/>
  <c r="C37" i="20" s="1"/>
  <c r="E39" i="16"/>
  <c r="E40" i="16"/>
  <c r="D35" i="16"/>
  <c r="D38" i="16" s="1"/>
  <c r="F35" i="16"/>
  <c r="F40" i="16" s="1"/>
  <c r="F36" i="16" s="1"/>
  <c r="C35" i="16"/>
  <c r="F40" i="18"/>
  <c r="F36" i="18" s="1"/>
  <c r="C36" i="18"/>
  <c r="E40" i="18"/>
  <c r="D40" i="20"/>
  <c r="D39" i="20"/>
  <c r="D40" i="18"/>
  <c r="D39" i="18"/>
  <c r="E36" i="16" l="1"/>
  <c r="D39" i="16"/>
  <c r="D40" i="16"/>
  <c r="E40" i="20"/>
  <c r="E36" i="20" s="1"/>
  <c r="C39" i="20"/>
  <c r="C40" i="20"/>
  <c r="C36" i="20" s="1"/>
  <c r="C38" i="20"/>
  <c r="C38" i="16"/>
  <c r="C37" i="16"/>
  <c r="C39" i="16"/>
  <c r="C40" i="16"/>
  <c r="E36" i="18"/>
  <c r="D36" i="18"/>
  <c r="D36" i="20"/>
  <c r="D36" i="16" l="1"/>
  <c r="C36"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E57CAF87-6423-488C-A0D9-4BD00E197D22}">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2329AA92-A1C6-4025-998F-10D1007C3078}">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094EE39F-0C8A-482B-9D11-A120AF3FD8E5}">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E36CE1A3-B6AC-4844-A905-CA0FF17BB0B4}">
      <text>
        <r>
          <rPr>
            <b/>
            <sz val="8"/>
            <color indexed="8"/>
            <rFont val="Tahoma"/>
            <family val="2"/>
          </rPr>
          <t>La rédaction veille à la fiabilité des informations lesquelles ne sauraient toutefois engager sa responsabilité.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0E7640CC-F1B9-4D45-AF8B-0FBE29DC43E4}">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D4CBD610-2BFE-4555-ADD6-5DF00676E79C}">
      <text>
        <r>
          <rPr>
            <b/>
            <sz val="8"/>
            <color indexed="8"/>
            <rFont val="Tahoma"/>
            <family val="2"/>
          </rPr>
          <t>De redactie staat in voor de betrouwbaarheid van dit rekenmodel, waarvoor ze echter niet aansprakelijk gesteld kan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E2F3FE12-FDA9-406E-A998-7C99C5ED759F}">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361F19F1-B8CA-4E62-9533-2A43A0F33C03}">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<sst xmlns="http://schemas.openxmlformats.org/spreadsheetml/2006/main" count="297" uniqueCount="109">
  <si>
    <t>Ç</t>
  </si>
  <si>
    <t>i</t>
  </si>
  <si>
    <t>Å</t>
  </si>
  <si>
    <t>Æ</t>
  </si>
  <si>
    <t xml:space="preserve">Tarief </t>
  </si>
  <si>
    <t xml:space="preserve">1ste kwartaal </t>
  </si>
  <si>
    <t>2de kwartaal</t>
  </si>
  <si>
    <t xml:space="preserve">3de kwartaal </t>
  </si>
  <si>
    <t xml:space="preserve">4de kwartaal </t>
  </si>
  <si>
    <t xml:space="preserve">Aantal onderworpen kwartalen </t>
  </si>
  <si>
    <t>van</t>
  </si>
  <si>
    <t>tot</t>
  </si>
  <si>
    <t>vanaf</t>
  </si>
  <si>
    <t>Maximum</t>
  </si>
  <si>
    <t>Sociale bijdragen</t>
  </si>
  <si>
    <t xml:space="preserve">Sociale bijdragen op 4 kwartalen </t>
  </si>
  <si>
    <t>Geprorateerd inkomen naar 4 kwartalen</t>
  </si>
  <si>
    <t xml:space="preserve">Hoeveel sociale bijdragen zijn er verschuldigd als starter in hoofdberoep? </t>
  </si>
  <si>
    <t>Nettoberoepsinkomen</t>
  </si>
  <si>
    <t>Rekentool</t>
  </si>
  <si>
    <r>
      <rPr>
        <b/>
        <sz val="10"/>
        <color rgb="FFFFFFFF"/>
        <rFont val="Wingdings 3"/>
        <family val="1"/>
        <charset val="2"/>
      </rPr>
      <t>}</t>
    </r>
    <r>
      <rPr>
        <b/>
        <sz val="10"/>
        <color rgb="FFFFFFFF"/>
        <rFont val="Tahoma"/>
        <family val="2"/>
      </rPr>
      <t xml:space="preserve"> Klik </t>
    </r>
    <r>
      <rPr>
        <b/>
        <u/>
        <sz val="10"/>
        <color rgb="FFFFFFFF"/>
        <rFont val="Tahoma"/>
        <family val="2"/>
      </rPr>
      <t>hier</t>
    </r>
  </si>
  <si>
    <t>Checklist</t>
  </si>
  <si>
    <t>minimum</t>
  </si>
  <si>
    <t>Korting voor primostarters in het eerste kwartaal</t>
  </si>
  <si>
    <t>Start zelfstandige activiteit in:</t>
  </si>
  <si>
    <t>Beheerskosten sociale kas:</t>
  </si>
  <si>
    <t>Kwartaal 1</t>
  </si>
  <si>
    <t>Kwartaal 2</t>
  </si>
  <si>
    <t>Kwartaal 3</t>
  </si>
  <si>
    <t>Kwartaal 4</t>
  </si>
  <si>
    <t>De bedragen zijn op jaarbasis en exclusief de beheerskosten van de sociale kas.</t>
  </si>
  <si>
    <t>Berekening sociale bijdragen</t>
  </si>
  <si>
    <t>Personaliseer uw berekeningen! De filenaam waarmee u de tool bewaart, verschijnt in de header van de geprinte versie.</t>
  </si>
  <si>
    <t>Open de checklists met Adobe Acrobat Reader om ze optimaal te kunnen gebruiken.</t>
  </si>
  <si>
    <t xml:space="preserve">À combien s'élèvent vos cotisations, en tant que starter à titre principal ? </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</si>
  <si>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</si>
  <si>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</si>
  <si>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t>Revenus professionnels nets</t>
  </si>
  <si>
    <t xml:space="preserve">Taux </t>
  </si>
  <si>
    <t>Cotisations sociales</t>
  </si>
  <si>
    <t>de</t>
  </si>
  <si>
    <t>à</t>
  </si>
  <si>
    <t>Les cotisations sont calculées sur base annuelle, et hors frais de gestion de la caisse sociale.</t>
  </si>
  <si>
    <t xml:space="preserve">1er trimestre </t>
  </si>
  <si>
    <t xml:space="preserve">2ème trimestre </t>
  </si>
  <si>
    <t xml:space="preserve">3ème trimestre </t>
  </si>
  <si>
    <t xml:space="preserve">4ème trimestre </t>
  </si>
  <si>
    <t xml:space="preserve">Nombre de trimestres concernés </t>
  </si>
  <si>
    <t>Revenus proratisés pour 4 trimestres</t>
  </si>
  <si>
    <t>Cotisations sociales pour 4 trimestres</t>
  </si>
  <si>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</si>
  <si>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</si>
  <si>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</si>
  <si>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Réduction unique sur les cotisations sociales du premier trimestre pour les primostarters</t>
  </si>
  <si>
    <t>Calcul des cotisations sociales</t>
  </si>
  <si>
    <t>Frais de gestion de la caisse sociale:</t>
  </si>
  <si>
    <t>Trimestre 1</t>
  </si>
  <si>
    <t>Trimestre 2</t>
  </si>
  <si>
    <t>Trimestre 3</t>
  </si>
  <si>
    <t>Trimestre 4</t>
  </si>
  <si>
    <t>Début de l'activité indépendante:</t>
  </si>
  <si>
    <t>FILENAME VL TAXIQ</t>
  </si>
  <si>
    <t>FILENAME WA TAXIQ</t>
  </si>
  <si>
    <t>FILENAME VL BASIC</t>
  </si>
  <si>
    <t>FILENAME WA BASIC</t>
  </si>
  <si>
    <t>TAG plakken in properties</t>
  </si>
  <si>
    <t>TAXIQ</t>
  </si>
  <si>
    <t>Update tool</t>
  </si>
  <si>
    <t>VL</t>
  </si>
  <si>
    <t>ID</t>
  </si>
  <si>
    <t>Titel</t>
  </si>
  <si>
    <t>Finename</t>
  </si>
  <si>
    <t>Minor/Major?</t>
  </si>
  <si>
    <t>Wijziging inleiding?</t>
  </si>
  <si>
    <t>Nieuwe zaken voor taalcheck/vertaling?</t>
  </si>
  <si>
    <t>Inhoudelijke info voor de redactie?</t>
  </si>
  <si>
    <t>Update naar xlsx?</t>
  </si>
  <si>
    <t>Opmerkingen</t>
  </si>
  <si>
    <t>WA</t>
  </si>
  <si>
    <t>BASIC</t>
  </si>
  <si>
    <t>Major</t>
  </si>
  <si>
    <t>Neen</t>
  </si>
  <si>
    <t xml:space="preserve">Geen taalcheck nodig. </t>
  </si>
  <si>
    <t> Cotisations sociales des starters indépendants à titre principal</t>
  </si>
  <si>
    <t> Cotisations sociales des starters indépendants à titre principal.xlsx</t>
  </si>
  <si>
    <t>Sociale bijdragen starters in hoofdberoep</t>
  </si>
  <si>
    <t>Sociale bijdragen starters in hoofdberoep.xlsx</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</si>
  <si>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</si>
  <si>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</si>
  <si>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</si>
  <si>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</si>
  <si>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</si>
  <si>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</si>
  <si>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</si>
  <si>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</si>
  <si>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Sociale bijdragen 2026 voor starters in hoofdberoep</t>
  </si>
  <si>
    <t>Cotisations sociales 2026: taux pour les starters à titre principal</t>
  </si>
  <si>
    <t>Tarief sociale bijdragen voor zelfstandigen in hoofdberoep in 2026</t>
  </si>
  <si>
    <t>Taux des cotisations sociales pour les indépendants à titre principal en 2026</t>
  </si>
  <si>
    <t>Tarief sociale bijdragen voor primostarters in hoofdberoep 2026 tijdens de eerste 4 kwartalen</t>
  </si>
  <si>
    <t>Taux des cotisations sociales pour les primostartes à titre principal en 2026 pour les 4 premiers trimestres</t>
  </si>
  <si>
    <t>Vul het geschatte totaal nettoberoepsinkomen 2026 in:</t>
  </si>
  <si>
    <t>Geschatte beroepsinkomen 2026</t>
  </si>
  <si>
    <t>Sociale bijdragen te betalen in 2026</t>
  </si>
  <si>
    <t>Complétez les revenus professionnels nets totaux pour 2026:</t>
  </si>
  <si>
    <t>Revenus professionnels totaux 2026</t>
  </si>
  <si>
    <t>Cotisations sociales a payer en 2026</t>
  </si>
  <si>
    <t>tarief 2026 toegevoegd</t>
  </si>
  <si>
    <t>Lefebvre Belgium NV | Avenue Jean Monnet 4 | 1348 Louvain-la-Neuve | T 0800 39 067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</si>
</sst>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quot;€&quot;\ #,##0.00"/>
    <numFmt numFmtId="166" formatCode=";;;"/>
    <numFmt numFmtId="167" formatCode="0.000%"/>
    <numFmt numFmtId="168" formatCode="0.00000000%"/>
    <numFmt numFmtId="169" formatCode="&quot;Redactioneel bijgewerkt tot&quot;\ dd\.mm\.yyyy"/>
    <numFmt numFmtId="170" formatCode="&quot;À jour au&quot;\ dd\.mm\.yyyy"/>
  </numFmts>
  <fonts count="70">
    <font>
      <sz val="9"/>
      <name val="tahoma"/>
    </font>
    <font>
      <sz val="9"/>
      <color theme="1"/>
      <name val="Tahoma"/>
      <family val="2"/>
    </font>
    <font>
      <sz val="9"/>
      <color theme="1"/>
      <name val="Tahoma"/>
      <family val="2"/>
    </font>
    <font>
      <sz val="11"/>
      <color theme="1"/>
      <name val="Calibri"/>
      <family val="2"/>
      <scheme val="minor"/>
    </font>
    <font>
      <sz val="9"/>
      <name val="Tahoma"/>
      <family val="2"/>
    </font>
    <font>
      <u/>
      <sz val="14"/>
      <color indexed="55"/>
      <name val="Wingdings"/>
      <charset val="2"/>
    </font>
    <font>
      <sz val="9"/>
      <name val="Tahoma"/>
      <family val="2"/>
    </font>
    <font>
      <sz val="9"/>
      <name val="Tahoma"/>
      <family val="2"/>
    </font>
    <font>
      <sz val="20"/>
      <color indexed="45"/>
      <name val="Wingdings 3"/>
      <family val="1"/>
      <charset val="2"/>
    </font>
    <font>
      <sz val="20"/>
      <color indexed="53"/>
      <name val="Webdings"/>
      <family val="1"/>
      <charset val="2"/>
    </font>
    <font>
      <sz val="20"/>
      <color indexed="53"/>
      <name val="Wingdings 3"/>
      <family val="1"/>
      <charset val="2"/>
    </font>
    <font>
      <sz val="2.5"/>
      <color indexed="8"/>
      <name val="Small Fonts"/>
      <family val="2"/>
    </font>
    <font>
      <sz val="9"/>
      <color indexed="8"/>
      <name val="Tahoma"/>
      <family val="2"/>
    </font>
    <font>
      <sz val="11"/>
      <color theme="1"/>
      <name val="Calibri"/>
      <family val="2"/>
      <scheme val="minor"/>
    </font>
    <font>
      <b/>
      <sz val="11"/>
      <color theme="1"/>
      <name val="Calibri"/>
      <family val="2"/>
      <scheme val="minor"/>
    </font>
    <font>
      <sz val="9"/>
      <color theme="1"/>
      <name val="tahoma"/>
      <family val="2"/>
    </font>
    <font>
      <b/>
      <sz val="12"/>
      <color rgb="FF00008F"/>
      <name val="Tahoma"/>
      <family val="2"/>
    </font>
    <font>
      <sz val="18"/>
      <color theme="0"/>
      <name val="tahoma"/>
      <family val="2"/>
    </font>
    <font>
      <b/>
      <sz val="10"/>
      <color rgb="FF4B0082"/>
      <name val="Tahoma"/>
      <family val="2"/>
    </font>
    <font>
      <sz val="9"/>
      <color rgb="FFE6E6E6"/>
      <name val="Tahoma"/>
      <family val="2"/>
    </font>
    <font>
      <u/>
      <sz val="10"/>
      <color indexed="12"/>
      <name val="Tahoma"/>
      <family val="2"/>
    </font>
    <font>
      <b/>
      <sz val="10"/>
      <color rgb="FFFFFFFF"/>
      <name val="Wingdings 3"/>
      <family val="1"/>
      <charset val="2"/>
    </font>
    <font>
      <b/>
      <sz val="10"/>
      <color rgb="FFFFFFFF"/>
      <name val="Tahoma"/>
      <family val="2"/>
    </font>
    <font>
      <b/>
      <u/>
      <sz val="10"/>
      <color rgb="FFFFFFFF"/>
      <name val="Tahoma"/>
      <family val="2"/>
    </font>
    <font>
      <b/>
      <sz val="10"/>
      <color theme="0"/>
      <name val="Tahoma"/>
      <family val="2"/>
    </font>
    <font>
      <sz val="9"/>
      <name val="Tahoma"/>
      <family val="2"/>
    </font>
    <font>
      <sz val="8"/>
      <name val="Tahoma"/>
      <family val="2"/>
    </font>
    <font>
      <sz val="10"/>
      <name val="Tahoma"/>
      <family val="2"/>
    </font>
    <font>
      <sz val="10"/>
      <color theme="1"/>
      <name val="Tahoma"/>
      <family val="2"/>
    </font>
    <font>
      <b/>
      <sz val="10"/>
      <color indexed="14"/>
      <name val="Tahoma"/>
      <family val="2"/>
    </font>
    <font>
      <b/>
      <sz val="10"/>
      <color theme="1"/>
      <name val="Tahoma"/>
      <family val="2"/>
    </font>
    <font>
      <b/>
      <sz val="10"/>
      <name val="Tahoma"/>
      <family val="2"/>
    </font>
    <font>
      <i/>
      <sz val="10"/>
      <color theme="1"/>
      <name val="Tahoma"/>
      <family val="2"/>
    </font>
    <font>
      <sz val="11"/>
      <color theme="1"/>
      <name val="Tahoma"/>
      <family val="2"/>
    </font>
    <font>
      <sz val="9"/>
      <color rgb="FF5F5F5A"/>
      <name val="tahoma"/>
      <family val="2"/>
    </font>
    <font>
      <sz val="9"/>
      <color theme="0" tint="-4.9989318521683403E-2"/>
      <name val="tahoma"/>
      <family val="2"/>
    </font>
    <font>
      <b/>
      <sz val="8"/>
      <color rgb="FF7030A0"/>
      <name val="Tahoma"/>
      <family val="2"/>
    </font>
    <font>
      <b/>
      <sz val="14"/>
      <color theme="0"/>
      <name val="Tahoma"/>
      <family val="2"/>
    </font>
    <font>
      <sz val="12"/>
      <color rgb="FF91918C"/>
      <name val="Wingdings 3"/>
      <family val="1"/>
      <charset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sz val="11"/>
      <name val="Calibri"/>
      <family val="2"/>
    </font>
    <font>
      <b/>
      <sz val="8"/>
      <color indexed="8"/>
      <name val="Tahoma"/>
      <family val="2"/>
    </font>
    <font>
      <sz val="8"/>
      <color rgb="FFE6E6E6"/>
      <name val="Tahoma"/>
      <family val="2"/>
    </font>
    <font>
      <b/>
      <sz val="11"/>
      <color theme="6"/>
      <name val="Tahoma"/>
      <family val="2"/>
    </font>
    <font>
      <b/>
      <sz val="8"/>
      <color theme="6"/>
      <name val="Tahoma"/>
      <family val="2"/>
    </font>
    <font>
      <b/>
      <sz val="10"/>
      <color theme="6"/>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0"/>
      <color theme="5"/>
      <name val="Tahoma"/>
      <family val="2"/>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sz val="9"/>
      <color theme="5"/>
      <name val="tahoma"/>
      <family val="2"/>
    </font>
    <font>
      <b/>
      <u/>
      <sz val="8"/>
      <color theme="5"/>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s>
  <fills count="30">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4B0082"/>
        <bgColor indexed="64"/>
      </patternFill>
    </fill>
    <fill>
      <patternFill patternType="solid">
        <fgColor rgb="FF00CED1"/>
        <bgColor indexed="64"/>
      </patternFill>
    </fill>
    <fill>
      <patternFill patternType="solid">
        <fgColor rgb="FF00CED1"/>
        <bgColor rgb="FF000000"/>
      </patternFill>
    </fill>
    <fill>
      <patternFill patternType="solid">
        <fgColor rgb="FF7030A0"/>
        <bgColor indexed="64"/>
      </patternFill>
    </fill>
    <fill>
      <patternFill patternType="solid">
        <fgColor theme="2"/>
        <bgColor indexed="64"/>
      </patternFill>
    </fill>
    <fill>
      <patternFill patternType="lightGray">
        <fgColor auto="1"/>
        <bgColor theme="2"/>
      </patternFill>
    </fill>
    <fill>
      <patternFill patternType="solid">
        <fgColor theme="2" tint="-9.9978637043366805E-2"/>
        <bgColor indexed="64"/>
      </patternFill>
    </fill>
    <fill>
      <patternFill patternType="solid">
        <fgColor rgb="FF00CED1"/>
        <bgColor theme="0"/>
      </patternFill>
    </fill>
    <fill>
      <patternFill patternType="solid">
        <fgColor indexed="65"/>
        <bgColor theme="0"/>
      </patternFill>
    </fill>
    <fill>
      <patternFill patternType="solid">
        <fgColor theme="6"/>
        <bgColor theme="0"/>
      </patternFill>
    </fill>
    <fill>
      <patternFill patternType="solid">
        <fgColor theme="6"/>
        <bgColor indexed="64"/>
      </patternFill>
    </fill>
    <fill>
      <patternFill patternType="solid">
        <fgColor theme="6"/>
        <bgColor rgb="FF000000"/>
      </patternFill>
    </fill>
    <fill>
      <patternFill patternType="solid">
        <fgColor theme="6" tint="0.399975585192419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5"/>
        <bgColor indexed="64"/>
      </patternFill>
    </fill>
    <fill>
      <patternFill patternType="solid">
        <fgColor theme="4"/>
        <bgColor indexed="64"/>
      </patternFill>
    </fill>
    <fill>
      <patternFill patternType="solid">
        <fgColor rgb="FF7030A0"/>
        <bgColor rgb="FF000000"/>
      </patternFill>
    </fill>
    <fill>
      <patternFill patternType="solid">
        <fgColor rgb="FF002060"/>
        <bgColor rgb="FF000000"/>
      </patternFill>
    </fill>
  </fills>
  <borders count="23">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45"/>
      </left>
      <right style="thin">
        <color indexed="45"/>
      </right>
      <top style="thin">
        <color indexed="45"/>
      </top>
      <bottom style="thin">
        <color indexed="4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s>
  <cellStyleXfs count="24">
    <xf numFmtId="0" fontId="0" fillId="0" borderId="0">
      <alignment vertical="center"/>
    </xf>
    <xf numFmtId="164" fontId="4" fillId="0" borderId="0" applyFont="0" applyFill="0" applyBorder="0" applyAlignment="0" applyProtection="0"/>
    <xf numFmtId="0" fontId="5" fillId="2" borderId="1" applyNumberFormat="0" applyFont="0" applyFill="0" applyBorder="0" applyAlignment="0" applyProtection="0">
      <alignment horizontal="center" vertical="center"/>
      <protection hidden="1"/>
    </xf>
    <xf numFmtId="0" fontId="12" fillId="0" borderId="0">
      <alignment vertical="center"/>
    </xf>
    <xf numFmtId="0" fontId="13" fillId="0" borderId="0"/>
    <xf numFmtId="0" fontId="4" fillId="0" borderId="0">
      <alignment vertical="center"/>
    </xf>
    <xf numFmtId="0" fontId="2" fillId="0" borderId="0"/>
    <xf numFmtId="0" fontId="3" fillId="0" borderId="0"/>
    <xf numFmtId="0" fontId="3" fillId="0" borderId="0"/>
    <xf numFmtId="0" fontId="20" fillId="0" borderId="0" applyNumberFormat="0" applyFont="0" applyFill="0" applyBorder="0" applyAlignment="0" applyProtection="0">
      <alignment vertical="top"/>
      <protection locked="0"/>
    </xf>
    <xf numFmtId="0" fontId="5" fillId="2" borderId="1" applyNumberFormat="0" applyFont="0" applyFill="0" applyBorder="0" applyAlignment="0" applyProtection="0">
      <alignment horizontal="center" vertical="center"/>
      <protection hidden="1"/>
    </xf>
    <xf numFmtId="9" fontId="25" fillId="0" borderId="0" applyFont="0" applyFill="0" applyBorder="0" applyAlignment="0" applyProtection="0"/>
    <xf numFmtId="0" fontId="12" fillId="0" borderId="0">
      <alignment vertical="center"/>
    </xf>
    <xf numFmtId="0" fontId="1" fillId="0" borderId="0"/>
    <xf numFmtId="0" fontId="4" fillId="0" borderId="0">
      <alignment vertical="center"/>
    </xf>
    <xf numFmtId="0" fontId="4" fillId="0" borderId="0">
      <alignment vertical="center"/>
    </xf>
    <xf numFmtId="0" fontId="3" fillId="0" borderId="0"/>
    <xf numFmtId="0" fontId="1" fillId="0" borderId="0"/>
    <xf numFmtId="0" fontId="1" fillId="0" borderId="0"/>
    <xf numFmtId="0" fontId="1" fillId="0" borderId="0"/>
    <xf numFmtId="0" fontId="1" fillId="0" borderId="0">
      <alignment vertical="center"/>
    </xf>
    <xf numFmtId="0" fontId="5" fillId="2" borderId="1" applyNumberFormat="0" applyFont="0" applyFill="0" applyBorder="0" applyAlignment="0" applyProtection="0">
      <alignment horizontal="center" vertical="center"/>
      <protection hidden="1"/>
    </xf>
    <xf numFmtId="0" fontId="1" fillId="0" borderId="0"/>
    <xf numFmtId="0" fontId="1" fillId="0" borderId="0"/>
  </cellStyleXfs>
  <cellXfs count="161">
    <xf numFmtId="0" fontId="0" fillId="0" borderId="0" xfId="0">
      <alignment vertical="center"/>
    </xf>
    <xf numFmtId="0" fontId="6" fillId="0" borderId="0" xfId="0" applyFont="1" applyProtection="1">
      <alignment vertical="center"/>
      <protection hidden="1"/>
    </xf>
    <xf numFmtId="0" fontId="7" fillId="0" borderId="0" xfId="0" applyFont="1" applyProtection="1">
      <alignment vertical="center"/>
      <protection hidden="1"/>
    </xf>
    <xf numFmtId="0" fontId="8" fillId="3" borderId="2" xfId="2" applyFont="1" applyFill="1" applyBorder="1" applyAlignment="1" applyProtection="1">
      <alignment horizontal="center" vertical="center"/>
      <protection hidden="1"/>
    </xf>
    <xf numFmtId="0" fontId="9" fillId="4" borderId="2" xfId="0" applyFont="1" applyFill="1" applyBorder="1" applyAlignment="1" applyProtection="1">
      <alignment horizontal="center" vertical="center"/>
      <protection hidden="1"/>
    </xf>
    <xf numFmtId="0" fontId="10"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6" fillId="5" borderId="0" xfId="0" applyFont="1" applyFill="1" applyProtection="1">
      <alignment vertical="center"/>
      <protection hidden="1"/>
    </xf>
    <xf numFmtId="0" fontId="11" fillId="5" borderId="0" xfId="0" applyFont="1" applyFill="1" applyProtection="1">
      <alignment vertical="center"/>
      <protection hidden="1"/>
    </xf>
    <xf numFmtId="4" fontId="13" fillId="0" borderId="0" xfId="4" applyNumberFormat="1" applyProtection="1">
      <protection hidden="1"/>
    </xf>
    <xf numFmtId="0" fontId="15" fillId="0" borderId="0" xfId="0" applyFont="1" applyProtection="1">
      <alignment vertical="center"/>
      <protection hidden="1"/>
    </xf>
    <xf numFmtId="165" fontId="15" fillId="0" borderId="0" xfId="0" applyNumberFormat="1" applyFont="1" applyProtection="1">
      <alignment vertical="center"/>
      <protection hidden="1"/>
    </xf>
    <xf numFmtId="166" fontId="6" fillId="5" borderId="0" xfId="0" applyNumberFormat="1" applyFont="1" applyFill="1" applyProtection="1">
      <alignment vertical="center"/>
      <protection hidden="1"/>
    </xf>
    <xf numFmtId="0" fontId="18" fillId="0" borderId="0" xfId="0" applyFont="1" applyProtection="1">
      <alignment vertical="center"/>
      <protection hidden="1"/>
    </xf>
    <xf numFmtId="0" fontId="27" fillId="0" borderId="0" xfId="0" applyFont="1" applyProtection="1">
      <alignment vertical="center"/>
      <protection hidden="1"/>
    </xf>
    <xf numFmtId="0" fontId="27" fillId="0" borderId="0" xfId="0" applyFont="1" applyAlignment="1" applyProtection="1">
      <alignment horizontal="left" indent="1"/>
      <protection hidden="1"/>
    </xf>
    <xf numFmtId="0" fontId="27" fillId="0" borderId="0" xfId="0" applyFont="1" applyAlignment="1" applyProtection="1">
      <protection hidden="1"/>
    </xf>
    <xf numFmtId="10" fontId="24" fillId="9" borderId="7" xfId="0" applyNumberFormat="1" applyFont="1" applyFill="1" applyBorder="1" applyProtection="1">
      <alignment vertical="center"/>
      <protection locked="0"/>
    </xf>
    <xf numFmtId="0" fontId="29" fillId="0" borderId="0" xfId="0" applyFont="1" applyProtection="1">
      <alignment vertical="center"/>
      <protection hidden="1"/>
    </xf>
    <xf numFmtId="4" fontId="28" fillId="0" borderId="0" xfId="4" applyNumberFormat="1" applyFont="1" applyProtection="1">
      <protection hidden="1"/>
    </xf>
    <xf numFmtId="0" fontId="30" fillId="7" borderId="3" xfId="0" applyFont="1" applyFill="1" applyBorder="1" applyAlignment="1" applyProtection="1">
      <alignment horizontal="center" vertical="center" wrapText="1"/>
      <protection hidden="1"/>
    </xf>
    <xf numFmtId="165" fontId="28" fillId="6" borderId="3" xfId="0" applyNumberFormat="1" applyFont="1" applyFill="1" applyBorder="1" applyAlignment="1" applyProtection="1">
      <alignment horizontal="center" vertical="center"/>
      <protection hidden="1"/>
    </xf>
    <xf numFmtId="10" fontId="30" fillId="6" borderId="3" xfId="0" applyNumberFormat="1" applyFont="1" applyFill="1" applyBorder="1" applyAlignment="1" applyProtection="1">
      <alignment horizontal="center" vertical="center"/>
      <protection hidden="1"/>
    </xf>
    <xf numFmtId="10" fontId="28" fillId="0" borderId="0" xfId="11" applyNumberFormat="1" applyFont="1" applyProtection="1">
      <protection hidden="1"/>
    </xf>
    <xf numFmtId="10" fontId="28" fillId="6" borderId="3" xfId="0" applyNumberFormat="1" applyFont="1" applyFill="1" applyBorder="1" applyAlignment="1" applyProtection="1">
      <alignment horizontal="center" vertical="center"/>
      <protection hidden="1"/>
    </xf>
    <xf numFmtId="4" fontId="28" fillId="6" borderId="3" xfId="4" applyNumberFormat="1" applyFont="1" applyFill="1" applyBorder="1" applyAlignment="1" applyProtection="1">
      <alignment horizontal="center"/>
      <protection hidden="1"/>
    </xf>
    <xf numFmtId="4" fontId="28" fillId="7" borderId="4" xfId="4" applyNumberFormat="1" applyFont="1" applyFill="1" applyBorder="1" applyProtection="1">
      <protection hidden="1"/>
    </xf>
    <xf numFmtId="4" fontId="28" fillId="7" borderId="5" xfId="4" applyNumberFormat="1" applyFont="1" applyFill="1" applyBorder="1" applyProtection="1">
      <protection hidden="1"/>
    </xf>
    <xf numFmtId="4" fontId="30" fillId="7" borderId="5" xfId="4" applyNumberFormat="1" applyFont="1" applyFill="1" applyBorder="1" applyAlignment="1" applyProtection="1">
      <alignment horizontal="center"/>
      <protection hidden="1"/>
    </xf>
    <xf numFmtId="165" fontId="31" fillId="7" borderId="6" xfId="0" applyNumberFormat="1" applyFont="1" applyFill="1" applyBorder="1" applyAlignment="1" applyProtection="1">
      <alignment horizontal="center" vertical="center"/>
      <protection hidden="1"/>
    </xf>
    <xf numFmtId="4" fontId="32" fillId="0" borderId="0" xfId="4" applyNumberFormat="1" applyFont="1" applyAlignment="1" applyProtection="1">
      <alignment horizontal="right"/>
      <protection hidden="1"/>
    </xf>
    <xf numFmtId="4" fontId="33" fillId="0" borderId="0" xfId="4" applyNumberFormat="1" applyFont="1" applyProtection="1">
      <protection hidden="1"/>
    </xf>
    <xf numFmtId="0" fontId="28" fillId="0" borderId="0" xfId="0" applyFont="1" applyAlignment="1" applyProtection="1">
      <alignment horizontal="left" vertical="center" indent="1"/>
      <protection hidden="1"/>
    </xf>
    <xf numFmtId="0" fontId="30" fillId="7" borderId="3" xfId="0" applyFont="1" applyFill="1" applyBorder="1" applyAlignment="1" applyProtection="1">
      <alignment horizontal="left" vertical="center" wrapText="1" indent="1"/>
      <protection hidden="1"/>
    </xf>
    <xf numFmtId="0" fontId="28" fillId="6" borderId="3" xfId="0" applyFont="1" applyFill="1" applyBorder="1" applyAlignment="1" applyProtection="1">
      <alignment horizontal="left" vertical="center" wrapText="1" indent="1"/>
      <protection hidden="1"/>
    </xf>
    <xf numFmtId="0" fontId="28" fillId="6" borderId="3" xfId="0" applyFont="1" applyFill="1" applyBorder="1" applyAlignment="1" applyProtection="1">
      <alignment horizontal="center" vertical="center" wrapText="1"/>
      <protection hidden="1"/>
    </xf>
    <xf numFmtId="165" fontId="28" fillId="6" borderId="3" xfId="0" applyNumberFormat="1" applyFont="1" applyFill="1" applyBorder="1" applyAlignment="1" applyProtection="1">
      <alignment horizontal="center" vertical="center" wrapText="1"/>
      <protection hidden="1"/>
    </xf>
    <xf numFmtId="0" fontId="4" fillId="5" borderId="0" xfId="0" applyFont="1" applyFill="1" applyProtection="1">
      <alignment vertical="center"/>
      <protection hidden="1"/>
    </xf>
    <xf numFmtId="0" fontId="1" fillId="0" borderId="0" xfId="0" applyFont="1" applyProtection="1">
      <alignment vertical="center"/>
      <protection hidden="1"/>
    </xf>
    <xf numFmtId="0" fontId="30" fillId="12" borderId="3" xfId="0" applyFont="1" applyFill="1" applyBorder="1" applyAlignment="1" applyProtection="1">
      <alignment horizontal="left" vertical="center" wrapText="1" indent="1"/>
      <protection hidden="1"/>
    </xf>
    <xf numFmtId="165" fontId="30" fillId="12" borderId="3" xfId="0" applyNumberFormat="1" applyFont="1" applyFill="1" applyBorder="1" applyAlignment="1" applyProtection="1">
      <alignment horizontal="center" vertical="center" wrapText="1"/>
      <protection hidden="1"/>
    </xf>
    <xf numFmtId="4" fontId="13" fillId="13" borderId="3" xfId="4" applyNumberFormat="1" applyFill="1" applyBorder="1" applyAlignment="1" applyProtection="1">
      <alignment horizontal="center" vertical="center"/>
      <protection hidden="1"/>
    </xf>
    <xf numFmtId="165" fontId="30" fillId="13" borderId="3" xfId="0" applyNumberFormat="1" applyFont="1" applyFill="1" applyBorder="1" applyAlignment="1" applyProtection="1">
      <alignment horizontal="center" vertical="center" wrapText="1"/>
      <protection hidden="1"/>
    </xf>
    <xf numFmtId="0" fontId="30" fillId="14" borderId="3" xfId="0" applyFont="1" applyFill="1" applyBorder="1" applyAlignment="1" applyProtection="1">
      <alignment horizontal="left" vertical="center" wrapText="1" indent="1"/>
      <protection hidden="1"/>
    </xf>
    <xf numFmtId="165" fontId="30" fillId="14" borderId="3" xfId="0" applyNumberFormat="1" applyFont="1" applyFill="1" applyBorder="1" applyAlignment="1" applyProtection="1">
      <alignment horizontal="center" vertical="center" wrapText="1"/>
      <protection hidden="1"/>
    </xf>
    <xf numFmtId="164" fontId="24" fillId="11" borderId="0" xfId="1" applyFont="1" applyFill="1" applyProtection="1">
      <protection hidden="1"/>
    </xf>
    <xf numFmtId="164" fontId="24" fillId="9" borderId="7" xfId="1" applyFont="1" applyFill="1" applyBorder="1" applyProtection="1">
      <protection locked="0"/>
    </xf>
    <xf numFmtId="0" fontId="34" fillId="0" borderId="0" xfId="12" applyFont="1">
      <alignment vertical="center"/>
    </xf>
    <xf numFmtId="0" fontId="35" fillId="0" borderId="0" xfId="12" applyFont="1" applyAlignment="1">
      <alignment horizontal="center" vertical="top"/>
    </xf>
    <xf numFmtId="0" fontId="19" fillId="0" borderId="0" xfId="12" applyFont="1">
      <alignment vertical="center"/>
    </xf>
    <xf numFmtId="0" fontId="12" fillId="0" borderId="0" xfId="12">
      <alignment vertical="center"/>
    </xf>
    <xf numFmtId="0" fontId="16" fillId="0" borderId="0" xfId="12" applyFont="1" applyAlignment="1">
      <alignment vertical="top"/>
    </xf>
    <xf numFmtId="0" fontId="4" fillId="0" borderId="0" xfId="12" applyFont="1">
      <alignment vertical="center"/>
    </xf>
    <xf numFmtId="0" fontId="38" fillId="0" borderId="0" xfId="12" applyFont="1" applyAlignment="1">
      <alignment vertical="top"/>
    </xf>
    <xf numFmtId="0" fontId="39" fillId="0" borderId="0" xfId="8" applyFont="1" applyAlignment="1">
      <alignment horizontal="center" vertical="center"/>
    </xf>
    <xf numFmtId="0" fontId="40" fillId="0" borderId="0" xfId="12" applyFont="1" applyAlignment="1">
      <alignment horizontal="center" vertical="center"/>
    </xf>
    <xf numFmtId="0" fontId="41" fillId="0" borderId="0" xfId="8" applyFont="1" applyAlignment="1">
      <alignment horizontal="center" vertical="center"/>
    </xf>
    <xf numFmtId="0" fontId="19" fillId="0" borderId="0" xfId="12" applyFont="1" applyAlignment="1">
      <alignment horizontal="center" vertical="center"/>
    </xf>
    <xf numFmtId="0" fontId="12" fillId="16" borderId="0" xfId="12" applyFill="1">
      <alignment vertical="center"/>
    </xf>
    <xf numFmtId="0" fontId="42" fillId="15" borderId="0" xfId="2" applyFont="1" applyFill="1" applyBorder="1" applyAlignment="1" applyProtection="1">
      <alignment horizontal="center" vertical="center"/>
    </xf>
    <xf numFmtId="0" fontId="12" fillId="6" borderId="0" xfId="12" applyFill="1">
      <alignment vertical="center"/>
    </xf>
    <xf numFmtId="0" fontId="43" fillId="6" borderId="0" xfId="12" applyFont="1" applyFill="1" applyAlignment="1">
      <alignment horizontal="left" vertical="center" indent="1"/>
    </xf>
    <xf numFmtId="0" fontId="19" fillId="6" borderId="0" xfId="12" applyFont="1" applyFill="1">
      <alignment vertical="center"/>
    </xf>
    <xf numFmtId="0" fontId="34" fillId="6" borderId="0" xfId="12" applyFont="1" applyFill="1">
      <alignment vertical="center"/>
    </xf>
    <xf numFmtId="0" fontId="45" fillId="0" borderId="0" xfId="5" applyFont="1" applyAlignment="1">
      <alignment horizontal="left" vertical="center" indent="1"/>
    </xf>
    <xf numFmtId="0" fontId="45" fillId="0" borderId="0" xfId="5" applyFont="1">
      <alignment vertical="center"/>
    </xf>
    <xf numFmtId="0" fontId="44" fillId="0" borderId="0" xfId="12" applyFont="1">
      <alignment vertical="center"/>
    </xf>
    <xf numFmtId="0" fontId="14" fillId="7" borderId="3" xfId="5" applyFont="1" applyFill="1" applyBorder="1" applyAlignment="1" applyProtection="1">
      <alignment horizontal="center" vertical="center" wrapText="1"/>
      <protection hidden="1"/>
    </xf>
    <xf numFmtId="0" fontId="42" fillId="10" borderId="0" xfId="2" applyFont="1" applyFill="1" applyBorder="1" applyAlignment="1" applyProtection="1">
      <alignment horizontal="center" vertical="center"/>
    </xf>
    <xf numFmtId="0" fontId="44" fillId="16" borderId="0" xfId="12" applyFont="1" applyFill="1">
      <alignment vertical="center"/>
    </xf>
    <xf numFmtId="0" fontId="42" fillId="17" borderId="0" xfId="2" applyFont="1" applyFill="1" applyBorder="1" applyAlignment="1" applyProtection="1">
      <alignment horizontal="center" vertical="center"/>
    </xf>
    <xf numFmtId="0" fontId="47" fillId="0" borderId="0" xfId="12" applyFont="1" applyAlignment="1">
      <alignment horizontal="center" vertical="center"/>
    </xf>
    <xf numFmtId="0" fontId="48" fillId="0" borderId="0" xfId="8" applyFont="1" applyAlignment="1">
      <alignment horizontal="center" vertical="center"/>
    </xf>
    <xf numFmtId="0" fontId="42" fillId="19" borderId="0" xfId="2" applyFont="1" applyFill="1" applyBorder="1" applyAlignment="1" applyProtection="1">
      <alignment horizontal="center" vertical="center"/>
    </xf>
    <xf numFmtId="0" fontId="50" fillId="0" borderId="0" xfId="0" applyFont="1" applyProtection="1">
      <alignment vertical="center"/>
      <protection hidden="1"/>
    </xf>
    <xf numFmtId="164" fontId="24" fillId="20" borderId="7" xfId="1" applyFont="1" applyFill="1" applyBorder="1" applyProtection="1">
      <protection locked="0"/>
    </xf>
    <xf numFmtId="10" fontId="24" fillId="20" borderId="7" xfId="0" applyNumberFormat="1" applyFont="1" applyFill="1" applyBorder="1" applyProtection="1">
      <alignment vertical="center"/>
      <protection locked="0"/>
    </xf>
    <xf numFmtId="0" fontId="51" fillId="0" borderId="0" xfId="5" applyFont="1">
      <alignment vertical="center"/>
    </xf>
    <xf numFmtId="0" fontId="51" fillId="0" borderId="0" xfId="5" applyFont="1" applyAlignment="1">
      <alignment vertical="center" wrapText="1"/>
    </xf>
    <xf numFmtId="0" fontId="51" fillId="0" borderId="0" xfId="14" applyFont="1">
      <alignment vertical="center"/>
    </xf>
    <xf numFmtId="0" fontId="51" fillId="21" borderId="0" xfId="20" applyFont="1" applyFill="1" applyAlignment="1">
      <alignment vertical="top" wrapText="1"/>
    </xf>
    <xf numFmtId="0" fontId="51" fillId="6" borderId="0" xfId="20" applyFont="1" applyFill="1" applyAlignment="1">
      <alignment vertical="top" wrapText="1"/>
    </xf>
    <xf numFmtId="0" fontId="51" fillId="22" borderId="0" xfId="20" applyFont="1" applyFill="1" applyAlignment="1">
      <alignment vertical="top" wrapText="1"/>
    </xf>
    <xf numFmtId="0" fontId="51" fillId="23" borderId="0" xfId="20" applyFont="1" applyFill="1" applyAlignment="1">
      <alignment vertical="top" wrapText="1"/>
    </xf>
    <xf numFmtId="0" fontId="52" fillId="24" borderId="0" xfId="14" applyFont="1" applyFill="1">
      <alignment vertical="center"/>
    </xf>
    <xf numFmtId="0" fontId="53" fillId="0" borderId="0" xfId="14" applyFont="1">
      <alignment vertical="center"/>
    </xf>
    <xf numFmtId="0" fontId="54" fillId="0" borderId="0" xfId="5" applyFont="1">
      <alignment vertical="center"/>
    </xf>
    <xf numFmtId="0" fontId="57" fillId="0" borderId="12" xfId="5" applyFont="1" applyBorder="1" applyAlignment="1"/>
    <xf numFmtId="0" fontId="51" fillId="0" borderId="12" xfId="5" applyFont="1" applyBorder="1" applyAlignment="1">
      <alignment horizontal="left"/>
    </xf>
    <xf numFmtId="0" fontId="51" fillId="12" borderId="12" xfId="5" applyFont="1" applyFill="1" applyBorder="1" applyAlignment="1">
      <alignment horizontal="left"/>
    </xf>
    <xf numFmtId="0" fontId="51" fillId="0" borderId="12" xfId="5" applyFont="1" applyBorder="1" applyAlignment="1"/>
    <xf numFmtId="0" fontId="51" fillId="0" borderId="0" xfId="21" applyFont="1" applyFill="1" applyBorder="1" applyAlignment="1" applyProtection="1">
      <alignment vertical="center"/>
    </xf>
    <xf numFmtId="0" fontId="56" fillId="0" borderId="0" xfId="5" applyFont="1" applyAlignment="1">
      <alignment horizontal="left" vertical="top"/>
    </xf>
    <xf numFmtId="0" fontId="57" fillId="0" borderId="0" xfId="5" applyFont="1" applyAlignment="1"/>
    <xf numFmtId="0" fontId="51" fillId="0" borderId="0" xfId="5" applyFont="1" applyAlignment="1"/>
    <xf numFmtId="0" fontId="58" fillId="0" borderId="0" xfId="0" applyFont="1" applyProtection="1">
      <alignment vertical="center"/>
      <protection hidden="1"/>
    </xf>
    <xf numFmtId="164" fontId="24" fillId="27" borderId="7" xfId="1" applyFont="1" applyFill="1" applyBorder="1" applyProtection="1">
      <protection locked="0"/>
    </xf>
    <xf numFmtId="10" fontId="24" fillId="27" borderId="7" xfId="0" applyNumberFormat="1" applyFont="1" applyFill="1" applyBorder="1" applyProtection="1">
      <alignment vertical="center"/>
      <protection locked="0"/>
    </xf>
    <xf numFmtId="168" fontId="28" fillId="0" borderId="0" xfId="11" applyNumberFormat="1" applyFont="1" applyProtection="1">
      <protection hidden="1"/>
    </xf>
    <xf numFmtId="10" fontId="13" fillId="0" borderId="0" xfId="11" applyNumberFormat="1" applyFont="1" applyProtection="1">
      <protection hidden="1"/>
    </xf>
    <xf numFmtId="167" fontId="13" fillId="0" borderId="0" xfId="11" applyNumberFormat="1" applyFont="1" applyProtection="1">
      <protection hidden="1"/>
    </xf>
    <xf numFmtId="165" fontId="1" fillId="0" borderId="0" xfId="0" applyNumberFormat="1" applyFont="1" applyProtection="1">
      <alignment vertical="center"/>
      <protection hidden="1"/>
    </xf>
    <xf numFmtId="0" fontId="59" fillId="6" borderId="15" xfId="12" applyFont="1" applyFill="1" applyBorder="1" applyAlignment="1">
      <alignment horizontal="left" vertical="center" indent="1"/>
    </xf>
    <xf numFmtId="0" fontId="34" fillId="6" borderId="16" xfId="12" applyFont="1" applyFill="1" applyBorder="1">
      <alignment vertical="center"/>
    </xf>
    <xf numFmtId="0" fontId="60" fillId="28" borderId="17" xfId="2" applyFont="1" applyFill="1" applyBorder="1" applyAlignment="1" applyProtection="1">
      <alignment horizontal="center" vertical="center"/>
    </xf>
    <xf numFmtId="0" fontId="43" fillId="6" borderId="18" xfId="12" applyFont="1" applyFill="1" applyBorder="1" applyAlignment="1">
      <alignment horizontal="left" vertical="center" indent="1"/>
    </xf>
    <xf numFmtId="0" fontId="59" fillId="6" borderId="19" xfId="8" applyFont="1" applyFill="1" applyBorder="1" applyAlignment="1">
      <alignment horizontal="center"/>
    </xf>
    <xf numFmtId="0" fontId="19" fillId="6" borderId="19" xfId="12" applyFont="1" applyFill="1" applyBorder="1">
      <alignment vertical="center"/>
    </xf>
    <xf numFmtId="0" fontId="34" fillId="6" borderId="19" xfId="12" applyFont="1" applyFill="1" applyBorder="1">
      <alignment vertical="center"/>
    </xf>
    <xf numFmtId="0" fontId="12" fillId="6" borderId="18" xfId="12" applyFill="1" applyBorder="1">
      <alignment vertical="center"/>
    </xf>
    <xf numFmtId="0" fontId="12" fillId="6" borderId="19" xfId="12" applyFill="1" applyBorder="1">
      <alignment vertical="center"/>
    </xf>
    <xf numFmtId="0" fontId="63" fillId="6" borderId="19" xfId="12" applyFont="1" applyFill="1" applyBorder="1" applyAlignment="1">
      <alignment horizontal="left" vertical="center" indent="2"/>
    </xf>
    <xf numFmtId="0" fontId="63" fillId="6" borderId="22" xfId="12" applyFont="1" applyFill="1" applyBorder="1" applyAlignment="1">
      <alignment horizontal="left" vertical="center" indent="2"/>
    </xf>
    <xf numFmtId="0" fontId="59" fillId="6" borderId="0" xfId="12" applyFont="1" applyFill="1" applyAlignment="1">
      <alignment horizontal="left" vertical="center" indent="1"/>
    </xf>
    <xf numFmtId="0" fontId="63" fillId="6" borderId="0" xfId="12" applyFont="1" applyFill="1" applyAlignment="1">
      <alignment horizontal="left" vertical="center" indent="2"/>
    </xf>
    <xf numFmtId="0" fontId="49" fillId="6" borderId="15" xfId="12" applyFont="1" applyFill="1" applyBorder="1" applyAlignment="1">
      <alignment horizontal="left" vertical="center" indent="1"/>
    </xf>
    <xf numFmtId="0" fontId="66" fillId="6" borderId="16" xfId="12" applyFont="1" applyFill="1" applyBorder="1">
      <alignment vertical="center"/>
    </xf>
    <xf numFmtId="0" fontId="60" fillId="29" borderId="17" xfId="2" applyFont="1" applyFill="1" applyBorder="1" applyAlignment="1" applyProtection="1">
      <alignment horizontal="center" vertical="center"/>
    </xf>
    <xf numFmtId="0" fontId="67" fillId="6" borderId="19" xfId="12" applyFont="1" applyFill="1" applyBorder="1" applyAlignment="1">
      <alignment horizontal="left" vertical="center" indent="2"/>
    </xf>
    <xf numFmtId="0" fontId="67" fillId="6" borderId="22" xfId="12" applyFont="1" applyFill="1" applyBorder="1" applyAlignment="1">
      <alignment horizontal="left" vertical="center" indent="2"/>
    </xf>
    <xf numFmtId="0" fontId="49" fillId="6" borderId="0" xfId="12" applyFont="1" applyFill="1" applyAlignment="1">
      <alignment horizontal="left" vertical="center" indent="1"/>
    </xf>
    <xf numFmtId="0" fontId="66" fillId="6" borderId="0" xfId="12" applyFont="1" applyFill="1">
      <alignment vertical="center"/>
    </xf>
    <xf numFmtId="0" fontId="67" fillId="6" borderId="0" xfId="12" applyFont="1" applyFill="1" applyAlignment="1">
      <alignment horizontal="left" vertical="center" indent="2"/>
    </xf>
    <xf numFmtId="164" fontId="24" fillId="18" borderId="0" xfId="1" applyFont="1" applyFill="1" applyProtection="1">
      <protection hidden="1"/>
    </xf>
    <xf numFmtId="0" fontId="54" fillId="0" borderId="12" xfId="5" applyFont="1" applyBorder="1" applyAlignment="1"/>
    <xf numFmtId="0" fontId="37" fillId="11" borderId="0" xfId="14" applyFont="1" applyFill="1" applyAlignment="1">
      <alignment horizontal="center" vertical="center" wrapText="1"/>
    </xf>
    <xf numFmtId="0" fontId="37" fillId="11" borderId="0" xfId="14" applyFont="1" applyFill="1" applyAlignment="1">
      <alignment horizontal="center" vertical="center"/>
    </xf>
    <xf numFmtId="169" fontId="36" fillId="0" borderId="0" xfId="13" applyNumberFormat="1" applyFont="1" applyAlignment="1">
      <alignment horizontal="right"/>
    </xf>
    <xf numFmtId="0" fontId="59" fillId="6" borderId="18" xfId="2" applyFont="1" applyFill="1" applyBorder="1" applyAlignment="1" applyProtection="1">
      <alignment horizontal="left" vertical="center" wrapText="1" indent="1"/>
    </xf>
    <xf numFmtId="0" fontId="59" fillId="6" borderId="0" xfId="2" applyFont="1" applyFill="1" applyBorder="1" applyAlignment="1" applyProtection="1">
      <alignment horizontal="left" vertical="center" wrapText="1" indent="1"/>
    </xf>
    <xf numFmtId="0" fontId="59" fillId="6" borderId="20" xfId="2" applyFont="1" applyFill="1" applyBorder="1" applyAlignment="1" applyProtection="1">
      <alignment horizontal="left" vertical="center" wrapText="1" indent="1"/>
    </xf>
    <xf numFmtId="0" fontId="59" fillId="6" borderId="21" xfId="2" applyFont="1" applyFill="1" applyBorder="1" applyAlignment="1" applyProtection="1">
      <alignment horizontal="left" vertical="center" wrapText="1" indent="1"/>
    </xf>
    <xf numFmtId="0" fontId="17" fillId="26" borderId="0" xfId="0" applyFont="1" applyFill="1" applyAlignment="1" applyProtection="1">
      <alignment horizontal="center" vertical="center"/>
      <protection hidden="1"/>
    </xf>
    <xf numFmtId="0" fontId="30" fillId="7" borderId="3" xfId="0" applyFont="1" applyFill="1" applyBorder="1" applyAlignment="1" applyProtection="1">
      <alignment horizontal="center" vertical="center" wrapText="1"/>
      <protection hidden="1"/>
    </xf>
    <xf numFmtId="170" fontId="36" fillId="0" borderId="0" xfId="13" applyNumberFormat="1" applyFont="1" applyAlignment="1">
      <alignment horizontal="right" indent="1"/>
    </xf>
    <xf numFmtId="0" fontId="17" fillId="8" borderId="0" xfId="0" applyFont="1" applyFill="1" applyAlignment="1" applyProtection="1">
      <alignment horizontal="center" vertical="center"/>
      <protection hidden="1"/>
    </xf>
    <xf numFmtId="0" fontId="14" fillId="7" borderId="3" xfId="5" applyFont="1" applyFill="1" applyBorder="1" applyAlignment="1" applyProtection="1">
      <alignment horizontal="center" vertical="center" wrapText="1"/>
      <protection hidden="1"/>
    </xf>
    <xf numFmtId="169" fontId="49" fillId="0" borderId="0" xfId="22" applyNumberFormat="1" applyFont="1" applyAlignment="1">
      <alignment horizontal="left"/>
    </xf>
    <xf numFmtId="0" fontId="37" fillId="18" borderId="0" xfId="14" applyFont="1" applyFill="1" applyAlignment="1">
      <alignment horizontal="center" vertical="center" wrapText="1"/>
    </xf>
    <xf numFmtId="0" fontId="37" fillId="18" borderId="0" xfId="14" applyFont="1" applyFill="1" applyAlignment="1">
      <alignment horizontal="center" vertical="center"/>
    </xf>
    <xf numFmtId="0" fontId="49" fillId="6" borderId="18" xfId="2" applyFont="1" applyFill="1" applyBorder="1" applyAlignment="1" applyProtection="1">
      <alignment horizontal="left" vertical="center" wrapText="1" indent="1"/>
    </xf>
    <xf numFmtId="0" fontId="49" fillId="6" borderId="0" xfId="2" applyFont="1" applyFill="1" applyBorder="1" applyAlignment="1" applyProtection="1">
      <alignment horizontal="left" vertical="center" wrapText="1" indent="1"/>
    </xf>
    <xf numFmtId="0" fontId="49" fillId="6" borderId="20" xfId="2" applyFont="1" applyFill="1" applyBorder="1" applyAlignment="1" applyProtection="1">
      <alignment horizontal="left" vertical="center" wrapText="1" indent="1"/>
    </xf>
    <xf numFmtId="0" fontId="49" fillId="6" borderId="21" xfId="2" applyFont="1" applyFill="1" applyBorder="1" applyAlignment="1" applyProtection="1">
      <alignment horizontal="left" vertical="center" wrapText="1" indent="1"/>
    </xf>
    <xf numFmtId="0" fontId="17" fillId="18" borderId="0" xfId="0" applyFont="1" applyFill="1" applyAlignment="1" applyProtection="1">
      <alignment horizontal="center" vertical="center"/>
      <protection hidden="1"/>
    </xf>
    <xf numFmtId="170" fontId="49" fillId="0" borderId="0" xfId="23" applyNumberFormat="1" applyFont="1" applyAlignment="1">
      <alignment horizontal="left"/>
    </xf>
    <xf numFmtId="0" fontId="56" fillId="0" borderId="11" xfId="5" applyFont="1" applyBorder="1" applyAlignment="1">
      <alignment horizontal="left" vertical="top"/>
    </xf>
    <xf numFmtId="0" fontId="56" fillId="0" borderId="13" xfId="5" applyFont="1" applyBorder="1" applyAlignment="1">
      <alignment horizontal="left" vertical="top"/>
    </xf>
    <xf numFmtId="0" fontId="56" fillId="0" borderId="14" xfId="5" applyFont="1" applyBorder="1" applyAlignment="1">
      <alignment horizontal="left" vertical="top"/>
    </xf>
    <xf numFmtId="0" fontId="55" fillId="12" borderId="8" xfId="5" applyFont="1" applyFill="1" applyBorder="1" applyAlignment="1">
      <alignment horizontal="center"/>
    </xf>
    <xf numFmtId="0" fontId="55" fillId="12" borderId="9" xfId="5" applyFont="1" applyFill="1" applyBorder="1" applyAlignment="1">
      <alignment horizontal="center"/>
    </xf>
    <xf numFmtId="0" fontId="55" fillId="12" borderId="10" xfId="5" applyFont="1" applyFill="1" applyBorder="1" applyAlignment="1">
      <alignment horizontal="center"/>
    </xf>
    <xf numFmtId="0" fontId="55" fillId="25" borderId="8" xfId="5" applyFont="1" applyFill="1" applyBorder="1" applyAlignment="1">
      <alignment horizontal="center"/>
    </xf>
    <xf numFmtId="0" fontId="55" fillId="25" borderId="9" xfId="5" applyFont="1" applyFill="1" applyBorder="1" applyAlignment="1">
      <alignment horizontal="center"/>
    </xf>
    <xf numFmtId="0" fontId="55" fillId="25" borderId="10" xfId="5" applyFont="1" applyFill="1" applyBorder="1" applyAlignment="1">
      <alignment horizontal="center"/>
    </xf>
    <xf numFmtId="0" fontId="51" fillId="0" borderId="0" xfId="14" applyFont="1" applyAlignment="1">
      <alignment horizontal="left" vertical="center" wrapText="1"/>
    </xf>
    <xf numFmtId="0" fontId="51" fillId="21" borderId="0" xfId="14" applyFont="1" applyFill="1" applyAlignment="1">
      <alignment horizontal="left" vertical="center" wrapText="1" indent="1"/>
    </xf>
    <xf numFmtId="0" fontId="51" fillId="6" borderId="0" xfId="21" applyFont="1" applyFill="1" applyBorder="1" applyAlignment="1" applyProtection="1">
      <alignment horizontal="left" vertical="center" wrapText="1" indent="1"/>
    </xf>
    <xf numFmtId="0" fontId="51" fillId="6" borderId="0" xfId="14" applyFont="1" applyFill="1" applyAlignment="1">
      <alignment horizontal="left" vertical="center" wrapText="1" indent="1"/>
    </xf>
    <xf numFmtId="0" fontId="51" fillId="22" borderId="0" xfId="21" applyFont="1" applyFill="1" applyBorder="1" applyAlignment="1" applyProtection="1">
      <alignment horizontal="left" vertical="center" wrapText="1" indent="1"/>
    </xf>
    <xf numFmtId="0" fontId="51" fillId="23" borderId="0" xfId="14" applyFont="1" applyFill="1" applyAlignment="1">
      <alignment horizontal="left" vertical="center" wrapText="1" indent="1"/>
    </xf>
  </cellXfs>
  <cellStyles count="24">
    <cellStyle name="Currency" xfId="1" builtinId="4"/>
    <cellStyle name="Hyperlink" xfId="2" builtinId="8"/>
    <cellStyle name="Hyperlink 2" xfId="9" xr:uid="{00000000-0005-0000-0000-000002000000}"/>
    <cellStyle name="Hyperlink 2 2" xfId="10" xr:uid="{00000000-0005-0000-0000-000003000000}"/>
    <cellStyle name="Hyperlink 2 2 2" xfId="21" xr:uid="{F0FB5669-4D8E-4EE5-A3E6-CA8954736523}"/>
    <cellStyle name="Normal" xfId="0" builtinId="0"/>
    <cellStyle name="Normal 2" xfId="3" xr:uid="{00000000-0005-0000-0000-000005000000}"/>
    <cellStyle name="Normal 2 2" xfId="7" xr:uid="{00000000-0005-0000-0000-000006000000}"/>
    <cellStyle name="Normal 2 2 2 3" xfId="12" xr:uid="{D4D124E7-5B14-4A2C-89FA-6D9B6D6EF7ED}"/>
    <cellStyle name="Normal 2 3" xfId="8" xr:uid="{00000000-0005-0000-0000-000007000000}"/>
    <cellStyle name="Normal 3" xfId="4" xr:uid="{00000000-0005-0000-0000-000008000000}"/>
    <cellStyle name="Normal 3 2" xfId="5" xr:uid="{00000000-0005-0000-0000-000009000000}"/>
    <cellStyle name="Normal 3 2 2" xfId="14" xr:uid="{3AD10C0D-B35E-40A5-9B7C-C9D0778CA3F7}"/>
    <cellStyle name="Normal 3 3" xfId="16" xr:uid="{33DC78B4-03F3-4CD5-919A-93A343616042}"/>
    <cellStyle name="Normal 3 5" xfId="20" xr:uid="{A344561F-ACDD-49E8-8543-F2073A9B2AC1}"/>
    <cellStyle name="Normal 4" xfId="15" xr:uid="{E9E9F580-F283-4E58-BBE2-977C0166F2B8}"/>
    <cellStyle name="Normal 5" xfId="6" xr:uid="{00000000-0005-0000-0000-00000A000000}"/>
    <cellStyle name="Normal 5 3" xfId="13" xr:uid="{7556ACA9-6862-45DF-A957-3B7ED214E1D9}"/>
    <cellStyle name="Normal 5 3 2" xfId="17" xr:uid="{DDE78B23-7600-43EA-9F69-C89D9777BF18}"/>
    <cellStyle name="Normal 5 3 2 2" xfId="19" xr:uid="{AFDD162C-5560-4FCC-AC31-1C35ADF0E61F}"/>
    <cellStyle name="Normal 5 3 2 2 2" xfId="23" xr:uid="{B3BDD230-E275-46CD-B009-2F5073912CEE}"/>
    <cellStyle name="Normal 5 3 3" xfId="18" xr:uid="{14C8824B-65D8-407D-8591-AA3B91F9CBD5}"/>
    <cellStyle name="Normal 5 3 3 2" xfId="22" xr:uid="{8C193AEB-AA10-481B-8AB1-B1B1625D9AF5}"/>
    <cellStyle name="Percent" xfId="1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00CED1"/>
      <color rgb="FF4B0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E4EDEEC0-AF91-46E5-A9EF-251E7F1F63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49AE11B3-CD3F-4038-BBF1-DEC399F7218A}"/>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definitieve sociale bijdragen worden sinds 2015 berekend op het inkomen van het jaar zelf. Dat geldt eveneens voor startende zelfstandigen en dit ongeacht wanneer zij dat jaar precies gestart zijn. Voor de berekening van hun definitieve bijdragen wordt het inkomen van hun startjaar daarom omgezet naar een volledig jaarinkomen om vervolgens de verschuldigde sociale bijdragen te berekenen.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Geef het geschatte jaarinkomen dat de starter in hoofdberoep zal behalen in zijn startjaar. De tool geeft dan weer hoeveel sociale bijdragen er verschuldigd zijn, rekening houdend met het kwartaal waarin de activiteit als zelfstandige start.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4A996D18-2534-444B-A258-0E973E15CED1}"/>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6CE1FF97-3435-4B68-9686-41576C0644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D18BC9A6-D68D-4167-A815-273C046F1B12}"/>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Depuis 2015, les cotisations sociales définitives sont calculées sur la base du revenu de l'année même. Cela vaut aussi pour les indépendants starters, et ce quel que soit le moment de l'année où ils ont lancé leurs activités. Pour calculer le montant définitif de leurs cotisations, le revenu de leur première année est donc converti en un revenu sur base annuelle.</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Estimez le revenu annuel du starter indépendant à titre principal pour sa première année d'activité. Sur cette base, cet outil vous permettra d'obtenir le montant des cotisations dues, en tenant compte du trimestre durant lequel les activités d'indépendant ont débutées.</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0159046B-1539-4CD2-B84F-511D75B1EB83}"/>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797393A8-7B42-4F35-AFA0-FF1E08FE8065}"/>
            </a:ext>
          </a:extLst>
        </xdr:cNvPr>
        <xdr:cNvSpPr txBox="1"/>
      </xdr:nvSpPr>
      <xdr:spPr>
        <a:xfrm>
          <a:off x="381000" y="714376"/>
          <a:ext cx="1905000" cy="1571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definitieve sociale bijdragen worden sinds 2015 berekend op het inkomen van het jaar zelf. Dat geldt eveneens voor startende zelfstandigen en dit ongeacht wanneer zij dat jaar precies gestart zijn. Voor de berekening van hun definitieve bijdragen wordt het inkomen van hun startjaar daarom omgezet naar een volledig jaarinkomen om vervolgens de verschuldigde sociale bijdragen te berekenen.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Geef het geschatte jaarinkomen dat de starter in hoofdberoep zal behalen in zijn startjaar. De tool geeft dan weer hoeveel sociale bijdragen er verschuldigd zijn, rekening houdend met het kwartaal waarin de activiteit als zelfstandige start.			</a:t>
          </a:r>
        </a:p>
      </xdr:txBody>
    </xdr:sp>
    <xdr:clientData/>
  </xdr:twoCellAnchor>
  <xdr:twoCellAnchor>
    <xdr:from>
      <xdr:col>1</xdr:col>
      <xdr:colOff>0</xdr:colOff>
      <xdr:row>0</xdr:row>
      <xdr:rowOff>228600</xdr:rowOff>
    </xdr:from>
    <xdr:to>
      <xdr:col>5</xdr:col>
      <xdr:colOff>1676400</xdr:colOff>
      <xdr:row>1</xdr:row>
      <xdr:rowOff>1478057</xdr:rowOff>
    </xdr:to>
    <xdr:grpSp>
      <xdr:nvGrpSpPr>
        <xdr:cNvPr id="5" name="Group 4">
          <a:extLst>
            <a:ext uri="{FF2B5EF4-FFF2-40B4-BE49-F238E27FC236}">
              <a16:creationId xmlns:a16="http://schemas.microsoft.com/office/drawing/2014/main" id="{4AA158AF-552F-4BDA-A0CA-28BF91922BBD}"/>
            </a:ext>
          </a:extLst>
        </xdr:cNvPr>
        <xdr:cNvGrpSpPr/>
      </xdr:nvGrpSpPr>
      <xdr:grpSpPr>
        <a:xfrm>
          <a:off x="381000" y="228600"/>
          <a:ext cx="7200900" cy="1630457"/>
          <a:chOff x="381000" y="247650"/>
          <a:chExt cx="7200900" cy="1497107"/>
        </a:xfrm>
      </xdr:grpSpPr>
      <xdr:pic>
        <xdr:nvPicPr>
          <xdr:cNvPr id="6" name="Picture 31">
            <a:extLst>
              <a:ext uri="{FF2B5EF4-FFF2-40B4-BE49-F238E27FC236}">
                <a16:creationId xmlns:a16="http://schemas.microsoft.com/office/drawing/2014/main" id="{827BB46E-CC20-8C4D-5245-A68698B57B6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247650"/>
            <a:ext cx="48240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6">
            <a:extLst>
              <a:ext uri="{FF2B5EF4-FFF2-40B4-BE49-F238E27FC236}">
                <a16:creationId xmlns:a16="http://schemas.microsoft.com/office/drawing/2014/main" id="{7A44BBAC-E1CF-1A31-3EB9-3F7DFA76930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7E5C9839-CF77-4424-BD58-B22F22A20888}"/>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89B47954-B9E6-4421-97EE-3A66DC7B3266}"/>
            </a:ext>
          </a:extLst>
        </xdr:cNvPr>
        <xdr:cNvSpPr txBox="1"/>
      </xdr:nvSpPr>
      <xdr:spPr>
        <a:xfrm>
          <a:off x="381000" y="714376"/>
          <a:ext cx="1905000" cy="1571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Depuis 2015, les cotisations sociales définitives sont calculées sur la base du revenu de l'année même. Cela vaut aussi pour les indépendants starters, et ce quel que soit le moment de l'année où ils ont lancé leurs activités. Pour calculer le montant définitif de leurs cotisations, le revenu de leur première année est donc converti en un revenu sur base annuelle.</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Estimez le revenu annuel du starter indépendant à titre principal pour sa première année d'activité. Sur cette base, cet outil vous permettra d'obtenir le montant des cotisations dues, en tenant compte du trimestre durant lequel les activités d'indépendant ont débutées.</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8" name="Group 7">
          <a:extLst>
            <a:ext uri="{FF2B5EF4-FFF2-40B4-BE49-F238E27FC236}">
              <a16:creationId xmlns:a16="http://schemas.microsoft.com/office/drawing/2014/main" id="{22DCDEC4-50D5-41B3-A881-2BB12AB962F4}"/>
            </a:ext>
          </a:extLst>
        </xdr:cNvPr>
        <xdr:cNvGrpSpPr/>
      </xdr:nvGrpSpPr>
      <xdr:grpSpPr>
        <a:xfrm>
          <a:off x="381001" y="437485"/>
          <a:ext cx="7200899" cy="1422548"/>
          <a:chOff x="381001" y="324501"/>
          <a:chExt cx="7200899" cy="1422548"/>
        </a:xfrm>
      </xdr:grpSpPr>
      <xdr:pic>
        <xdr:nvPicPr>
          <xdr:cNvPr id="9" name="Picture 8">
            <a:extLst>
              <a:ext uri="{FF2B5EF4-FFF2-40B4-BE49-F238E27FC236}">
                <a16:creationId xmlns:a16="http://schemas.microsoft.com/office/drawing/2014/main" id="{2332BCDD-52FD-6481-371C-F43015D425F5}"/>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10" name="Picture 9">
            <a:extLst>
              <a:ext uri="{FF2B5EF4-FFF2-40B4-BE49-F238E27FC236}">
                <a16:creationId xmlns:a16="http://schemas.microsoft.com/office/drawing/2014/main" id="{2719B3FF-997D-1BF0-FA23-E5687779D8F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11" name="Rectangle 10">
          <a:extLst>
            <a:ext uri="{FF2B5EF4-FFF2-40B4-BE49-F238E27FC236}">
              <a16:creationId xmlns:a16="http://schemas.microsoft.com/office/drawing/2014/main" id="{9D405052-5B39-4646-8A3A-D3C4A1B41892}"/>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516" TargetMode="External"/><Relationship Id="rId1" Type="http://schemas.openxmlformats.org/officeDocument/2006/relationships/hyperlink" Target="https://download.lefebvre-sarrut.be/dms?id_=945c52a6-34a5-47aa-916c-f281989647e1"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info@tax-iq.be?subject=Question/remarque%20concernant%20outil%20422521" TargetMode="External"/><Relationship Id="rId1" Type="http://schemas.openxmlformats.org/officeDocument/2006/relationships/hyperlink" Target="https://download.lefebvre-sarrut.be/dms?id_=f2191e7d-10a1-4009-8177-3ad4ff5b3fc2"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info@tax-iq.be?subject=Vraag/opmerking%20over%20Tool%20241461"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mailto:info@tax-iq.be?subject=Question/remarque%20concernant%20outil%20241462"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Downloads/01.2023/07%20Forfait%20of%20bewezen%20beroepskosten%20-%20klaar%20voor%20upload/BASIC/VAA%20auto_%20beroepskosten%20of%20bewezen%20beroepskosten.xlsx" TargetMode="External"/><Relationship Id="rId1" Type="http://schemas.openxmlformats.org/officeDocument/2006/relationships/hyperlink" Target="../../Downloads/01.2023/07%20Forfait%20of%20bewezen%20beroepskosten%20-%20klaar%20voor%20upload/TAXIQ/ATN%20voiture-frais%20professionnels%20forfaitaires%20ou%20r&#233;els%20et%20prouv&#233;s.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01F1-7FBE-451C-BF85-FF9B7777216E}">
  <sheetPr>
    <tabColor theme="4" tint="0.79998168889431442"/>
    <pageSetUpPr autoPageBreaks="0" fitToPage="1"/>
  </sheetPr>
  <dimension ref="A1:JK221"/>
  <sheetViews>
    <sheetView showGridLines="0" showRowColHeaders="0" workbookViewId="0"/>
  </sheetViews>
  <sheetFormatPr defaultColWidth="5.7109375" defaultRowHeight="20.100000000000001" customHeight="1"/>
  <cols>
    <col min="1" max="1" width="5.7109375" style="50" customWidth="1"/>
    <col min="2" max="2" width="22.85546875" style="50" customWidth="1"/>
    <col min="3" max="3" width="18.5703125" style="50" customWidth="1"/>
    <col min="4" max="4" width="22.85546875" style="50" customWidth="1"/>
    <col min="5" max="5" width="18.5703125" style="50" customWidth="1"/>
    <col min="6" max="6" width="25.7109375" style="50" customWidth="1"/>
    <col min="7" max="9" width="5.7109375" style="50" customWidth="1"/>
    <col min="10" max="10" width="8.42578125" style="50" customWidth="1"/>
    <col min="11" max="16384" width="5.7109375" style="50"/>
  </cols>
  <sheetData>
    <row r="1" spans="1:271" ht="30" customHeight="1">
      <c r="A1" s="47"/>
      <c r="B1" s="48"/>
      <c r="C1" s="48"/>
      <c r="D1" s="48"/>
      <c r="E1" s="48"/>
      <c r="F1" s="48"/>
      <c r="G1" s="47"/>
      <c r="H1" s="47"/>
      <c r="I1" s="47"/>
      <c r="J1" s="47"/>
      <c r="K1" s="47"/>
      <c r="L1" s="47"/>
      <c r="M1" s="47"/>
      <c r="N1" s="47"/>
      <c r="O1" s="47"/>
      <c r="P1" s="47"/>
      <c r="Q1" s="47"/>
      <c r="R1" s="47"/>
      <c r="S1" s="47"/>
      <c r="T1" s="47"/>
      <c r="U1" s="47"/>
      <c r="V1" s="47"/>
      <c r="W1" s="47"/>
      <c r="X1" s="47"/>
      <c r="Y1" s="47"/>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row>
    <row r="2" spans="1:271" ht="48.75" customHeight="1">
      <c r="A2" s="47"/>
      <c r="B2" s="49"/>
      <c r="C2" s="49"/>
      <c r="D2" s="127">
        <v>46043</v>
      </c>
      <c r="E2" s="127"/>
      <c r="F2" s="127"/>
      <c r="G2" s="47"/>
      <c r="H2" s="47"/>
      <c r="I2" s="47"/>
      <c r="J2" s="47"/>
      <c r="K2" s="47"/>
      <c r="L2" s="47"/>
      <c r="M2" s="47"/>
      <c r="N2" s="47"/>
      <c r="O2" s="47"/>
      <c r="P2" s="47"/>
      <c r="Q2" s="47"/>
      <c r="R2" s="47"/>
      <c r="S2" s="47"/>
      <c r="T2" s="47"/>
      <c r="U2" s="47"/>
      <c r="V2" s="47"/>
      <c r="W2" s="47"/>
      <c r="X2" s="47"/>
      <c r="Y2" s="47"/>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row>
    <row r="3" spans="1:271" ht="20.100000000000001" customHeight="1">
      <c r="A3" s="47"/>
      <c r="B3" s="49"/>
      <c r="C3" s="49"/>
      <c r="D3" s="49"/>
      <c r="E3" s="49"/>
      <c r="F3" s="49"/>
      <c r="G3" s="47"/>
      <c r="H3" s="47"/>
      <c r="I3" s="47"/>
      <c r="J3" s="47"/>
      <c r="K3" s="47"/>
      <c r="L3" s="47"/>
      <c r="M3" s="47"/>
      <c r="N3" s="47"/>
      <c r="O3" s="47"/>
      <c r="P3" s="47"/>
      <c r="Q3" s="47"/>
      <c r="R3" s="47"/>
      <c r="S3" s="47"/>
      <c r="T3" s="47"/>
      <c r="U3" s="47"/>
      <c r="V3" s="47"/>
      <c r="W3" s="47"/>
      <c r="X3" s="47"/>
      <c r="Y3" s="47"/>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row>
    <row r="4" spans="1:271" ht="30" customHeight="1">
      <c r="A4" s="47"/>
      <c r="B4" s="125" t="s">
        <v>17</v>
      </c>
      <c r="C4" s="126"/>
      <c r="D4" s="126"/>
      <c r="E4" s="126"/>
      <c r="F4" s="126"/>
      <c r="G4" s="47"/>
      <c r="H4" s="47"/>
      <c r="I4" s="47"/>
      <c r="J4" s="47"/>
      <c r="K4" s="47"/>
      <c r="L4" s="47"/>
      <c r="M4" s="47"/>
      <c r="N4" s="47"/>
      <c r="O4" s="47"/>
      <c r="P4" s="47"/>
      <c r="Q4" s="47"/>
      <c r="R4" s="47"/>
      <c r="S4" s="47"/>
      <c r="T4" s="47"/>
      <c r="U4" s="47"/>
      <c r="V4" s="47"/>
      <c r="W4" s="47"/>
      <c r="X4" s="47"/>
      <c r="Y4" s="47"/>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row>
    <row r="5" spans="1:271" ht="20.100000000000001" customHeight="1">
      <c r="A5" s="47"/>
      <c r="B5" s="49"/>
      <c r="C5" s="51"/>
      <c r="D5" s="49"/>
      <c r="E5" s="49"/>
      <c r="F5" s="49"/>
      <c r="G5" s="47"/>
      <c r="H5" s="47"/>
      <c r="I5" s="47"/>
      <c r="J5" s="47"/>
      <c r="K5" s="47"/>
      <c r="L5" s="47"/>
      <c r="M5" s="47"/>
      <c r="N5" s="47"/>
      <c r="O5" s="47"/>
      <c r="P5" s="47"/>
      <c r="Q5" s="47"/>
      <c r="R5" s="47"/>
      <c r="S5" s="47"/>
      <c r="T5" s="47"/>
      <c r="U5" s="47"/>
      <c r="V5" s="47"/>
      <c r="W5" s="47"/>
      <c r="X5" s="47"/>
      <c r="Y5" s="47"/>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row>
    <row r="6" spans="1:271" ht="20.100000000000001" customHeight="1">
      <c r="A6" s="47"/>
      <c r="B6" s="52"/>
      <c r="C6" s="52"/>
      <c r="D6" s="52"/>
      <c r="E6" s="52"/>
      <c r="F6" s="52"/>
      <c r="G6" s="47"/>
      <c r="H6" s="47"/>
      <c r="I6" s="47"/>
      <c r="J6" s="47"/>
      <c r="K6" s="47"/>
      <c r="L6" s="47"/>
      <c r="M6" s="47"/>
      <c r="N6" s="47"/>
      <c r="O6" s="47"/>
      <c r="P6" s="47"/>
      <c r="Q6" s="47"/>
      <c r="R6" s="47"/>
      <c r="S6" s="47"/>
      <c r="T6" s="47"/>
      <c r="U6" s="47"/>
      <c r="V6" s="47"/>
      <c r="W6" s="47"/>
      <c r="X6" s="47"/>
      <c r="Y6" s="47"/>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row>
    <row r="7" spans="1:271" ht="20.100000000000001" customHeight="1">
      <c r="A7" s="47"/>
      <c r="B7" s="52"/>
      <c r="C7" s="52"/>
      <c r="D7" s="52"/>
      <c r="E7" s="52"/>
      <c r="F7" s="52"/>
      <c r="G7" s="47"/>
      <c r="H7" s="47"/>
      <c r="I7" s="47"/>
      <c r="J7" s="47"/>
      <c r="K7" s="47"/>
      <c r="L7" s="47"/>
      <c r="M7" s="47"/>
      <c r="N7" s="47"/>
      <c r="O7" s="47"/>
      <c r="P7" s="47"/>
      <c r="Q7" s="47"/>
      <c r="R7" s="47"/>
      <c r="S7" s="47"/>
      <c r="T7" s="47"/>
      <c r="U7" s="47"/>
      <c r="V7" s="47"/>
      <c r="W7" s="47"/>
      <c r="X7" s="47"/>
      <c r="Y7" s="47"/>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row>
    <row r="8" spans="1:271" ht="20.100000000000001" customHeight="1">
      <c r="A8" s="47"/>
      <c r="B8" s="52"/>
      <c r="C8" s="52"/>
      <c r="D8" s="52"/>
      <c r="E8" s="52"/>
      <c r="F8" s="52"/>
      <c r="G8" s="47"/>
      <c r="H8" s="47"/>
      <c r="I8" s="47"/>
      <c r="J8" s="47"/>
      <c r="K8" s="47"/>
      <c r="L8" s="47"/>
      <c r="M8" s="47"/>
      <c r="N8" s="47"/>
      <c r="O8" s="47"/>
      <c r="P8" s="47"/>
      <c r="Q8" s="47"/>
      <c r="R8" s="47"/>
      <c r="S8" s="47"/>
      <c r="T8" s="47"/>
      <c r="U8" s="47"/>
      <c r="V8" s="47"/>
      <c r="W8" s="47"/>
      <c r="X8" s="47"/>
      <c r="Y8" s="47"/>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row>
    <row r="9" spans="1:271" ht="20.100000000000001" customHeight="1">
      <c r="A9" s="47"/>
      <c r="B9" s="52"/>
      <c r="C9" s="52"/>
      <c r="D9" s="52"/>
      <c r="E9" s="52"/>
      <c r="F9" s="52"/>
      <c r="G9" s="47"/>
      <c r="H9" s="47"/>
      <c r="I9" s="47"/>
      <c r="J9" s="47"/>
      <c r="K9" s="47"/>
      <c r="L9" s="47"/>
      <c r="M9" s="47"/>
      <c r="N9" s="47"/>
      <c r="O9" s="47"/>
      <c r="P9" s="47"/>
      <c r="Q9" s="47"/>
      <c r="R9" s="47"/>
      <c r="S9" s="47"/>
      <c r="T9" s="47"/>
      <c r="U9" s="47"/>
      <c r="V9" s="47"/>
      <c r="W9" s="47"/>
      <c r="X9" s="47"/>
      <c r="Y9" s="47"/>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row>
    <row r="10" spans="1:271" ht="20.100000000000001" customHeight="1">
      <c r="A10" s="47"/>
      <c r="B10" s="52"/>
      <c r="C10" s="52"/>
      <c r="D10" s="52"/>
      <c r="E10" s="52"/>
      <c r="F10" s="52"/>
      <c r="G10" s="47"/>
      <c r="H10" s="47"/>
      <c r="I10" s="47"/>
      <c r="J10" s="47"/>
      <c r="K10" s="47"/>
      <c r="L10" s="47"/>
      <c r="M10" s="47"/>
      <c r="N10" s="47"/>
      <c r="O10" s="47"/>
      <c r="P10" s="47"/>
      <c r="Q10" s="47"/>
      <c r="R10" s="47"/>
      <c r="S10" s="47"/>
      <c r="T10" s="47"/>
      <c r="U10" s="47"/>
      <c r="V10" s="47"/>
      <c r="W10" s="47"/>
      <c r="X10" s="47"/>
      <c r="Y10" s="47"/>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row>
    <row r="11" spans="1:271" ht="20.100000000000001" customHeight="1">
      <c r="A11" s="47"/>
      <c r="B11" s="52"/>
      <c r="C11" s="52"/>
      <c r="D11" s="52"/>
      <c r="E11" s="52"/>
      <c r="F11" s="52"/>
      <c r="G11" s="47"/>
      <c r="H11" s="47"/>
      <c r="I11" s="47"/>
      <c r="J11" s="47"/>
      <c r="K11" s="47"/>
      <c r="L11" s="47"/>
      <c r="M11" s="47"/>
      <c r="N11" s="47"/>
      <c r="O11" s="47"/>
      <c r="P11" s="47"/>
      <c r="Q11" s="47"/>
      <c r="R11" s="47"/>
      <c r="S11" s="47"/>
      <c r="T11" s="47"/>
      <c r="U11" s="47"/>
      <c r="V11" s="47"/>
      <c r="W11" s="47"/>
      <c r="X11" s="47"/>
      <c r="Y11" s="47"/>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c r="JE11" s="49"/>
      <c r="JF11" s="49"/>
      <c r="JG11" s="49"/>
      <c r="JH11" s="49"/>
      <c r="JI11" s="49"/>
      <c r="JJ11" s="49"/>
      <c r="JK11" s="49"/>
    </row>
    <row r="12" spans="1:271" ht="20.100000000000001" customHeight="1">
      <c r="A12" s="47"/>
      <c r="B12" s="52"/>
      <c r="C12" s="52"/>
      <c r="D12" s="52"/>
      <c r="E12" s="52"/>
      <c r="F12" s="52"/>
      <c r="G12" s="47"/>
      <c r="H12" s="47"/>
      <c r="I12" s="47"/>
      <c r="J12" s="47"/>
      <c r="K12" s="47"/>
      <c r="L12" s="47"/>
      <c r="M12" s="47"/>
      <c r="N12" s="47"/>
      <c r="O12" s="47"/>
      <c r="P12" s="47"/>
      <c r="Q12" s="47"/>
      <c r="R12" s="47"/>
      <c r="S12" s="47"/>
      <c r="T12" s="47"/>
      <c r="U12" s="47"/>
      <c r="V12" s="47"/>
      <c r="W12" s="47"/>
      <c r="X12" s="47"/>
      <c r="Y12" s="47"/>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c r="JE12" s="49"/>
      <c r="JF12" s="49"/>
      <c r="JG12" s="49"/>
      <c r="JH12" s="49"/>
      <c r="JI12" s="49"/>
      <c r="JJ12" s="49"/>
      <c r="JK12" s="49"/>
    </row>
    <row r="13" spans="1:271" ht="20.100000000000001" customHeight="1">
      <c r="A13" s="47"/>
      <c r="B13" s="52"/>
      <c r="C13" s="52"/>
      <c r="D13" s="52"/>
      <c r="E13" s="52"/>
      <c r="F13" s="52"/>
      <c r="G13" s="47"/>
      <c r="H13" s="47"/>
      <c r="I13" s="47"/>
      <c r="J13" s="47"/>
      <c r="K13" s="47"/>
      <c r="L13" s="47"/>
      <c r="M13" s="47"/>
      <c r="N13" s="47"/>
      <c r="O13" s="47"/>
      <c r="P13" s="47"/>
      <c r="Q13" s="47"/>
      <c r="R13" s="47"/>
      <c r="S13" s="47"/>
      <c r="T13" s="47"/>
      <c r="U13" s="47"/>
      <c r="V13" s="47"/>
      <c r="W13" s="47"/>
      <c r="X13" s="47"/>
      <c r="Y13" s="47"/>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row>
    <row r="14" spans="1:271" ht="20.100000000000001" customHeight="1">
      <c r="A14" s="47"/>
      <c r="B14" s="52"/>
      <c r="C14" s="52"/>
      <c r="D14" s="52"/>
      <c r="E14" s="52"/>
      <c r="F14" s="52"/>
      <c r="G14" s="47"/>
      <c r="H14" s="47"/>
      <c r="I14" s="47"/>
      <c r="J14" s="47"/>
      <c r="K14" s="47"/>
      <c r="L14" s="47"/>
      <c r="M14" s="47"/>
      <c r="N14" s="47"/>
      <c r="O14" s="47"/>
      <c r="P14" s="47"/>
      <c r="Q14" s="47"/>
      <c r="R14" s="47"/>
      <c r="S14" s="47"/>
      <c r="T14" s="47"/>
      <c r="U14" s="47"/>
      <c r="V14" s="47"/>
      <c r="W14" s="47"/>
      <c r="X14" s="47"/>
      <c r="Y14" s="47"/>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row>
    <row r="15" spans="1:271" ht="20.100000000000001" customHeight="1">
      <c r="A15" s="47"/>
      <c r="B15" s="52"/>
      <c r="C15" s="52"/>
      <c r="D15" s="52"/>
      <c r="E15" s="52"/>
      <c r="F15" s="52"/>
      <c r="G15" s="47"/>
      <c r="H15" s="47"/>
      <c r="I15" s="47"/>
      <c r="J15" s="47"/>
      <c r="K15" s="47"/>
      <c r="L15" s="47"/>
      <c r="M15" s="47"/>
      <c r="N15" s="47"/>
      <c r="O15" s="47"/>
      <c r="P15" s="47"/>
      <c r="Q15" s="47"/>
      <c r="R15" s="47"/>
      <c r="S15" s="47"/>
      <c r="T15" s="47"/>
      <c r="U15" s="47"/>
      <c r="V15" s="47"/>
      <c r="W15" s="47"/>
      <c r="X15" s="47"/>
      <c r="Y15" s="47"/>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row>
    <row r="16" spans="1:271" ht="34.5" customHeight="1">
      <c r="A16" s="47"/>
      <c r="B16" s="52"/>
      <c r="C16" s="52"/>
      <c r="D16" s="52"/>
      <c r="E16" s="52"/>
      <c r="F16" s="52"/>
      <c r="G16" s="47"/>
      <c r="H16" s="47"/>
      <c r="I16" s="47"/>
      <c r="J16" s="47"/>
      <c r="K16" s="47"/>
      <c r="L16" s="47"/>
      <c r="M16" s="47"/>
      <c r="N16" s="47"/>
      <c r="O16" s="47"/>
      <c r="P16" s="47"/>
      <c r="Q16" s="47"/>
      <c r="R16" s="47"/>
      <c r="S16" s="47"/>
      <c r="T16" s="47"/>
      <c r="U16" s="47"/>
      <c r="V16" s="47"/>
      <c r="W16" s="47"/>
      <c r="X16" s="47"/>
      <c r="Y16" s="47"/>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row>
    <row r="17" spans="1:271" ht="20.100000000000001" customHeight="1">
      <c r="A17" s="47"/>
      <c r="B17" s="53"/>
      <c r="C17" s="49"/>
      <c r="D17" s="49"/>
      <c r="E17" s="49"/>
      <c r="F17" s="49"/>
      <c r="G17" s="47"/>
      <c r="H17" s="47"/>
      <c r="I17" s="47"/>
      <c r="J17" s="47"/>
      <c r="K17" s="47"/>
      <c r="L17" s="47"/>
      <c r="M17" s="47"/>
      <c r="N17" s="47"/>
      <c r="O17" s="47"/>
      <c r="P17" s="47"/>
      <c r="Q17" s="47"/>
      <c r="R17" s="47"/>
      <c r="S17" s="47"/>
      <c r="T17" s="47"/>
      <c r="U17" s="47"/>
      <c r="V17" s="47"/>
      <c r="W17" s="47"/>
      <c r="X17" s="47"/>
      <c r="Y17" s="47"/>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c r="JI17" s="49"/>
      <c r="JJ17" s="49"/>
      <c r="JK17" s="49"/>
    </row>
    <row r="18" spans="1:271" ht="20.100000000000001" customHeight="1">
      <c r="A18" s="47"/>
      <c r="B18" s="53"/>
      <c r="C18" s="55"/>
      <c r="D18" s="56" t="s">
        <v>19</v>
      </c>
      <c r="E18" s="57"/>
      <c r="F18" s="54" t="s">
        <v>21</v>
      </c>
      <c r="G18" s="47"/>
      <c r="H18" s="47"/>
      <c r="I18" s="47"/>
      <c r="J18" s="47"/>
      <c r="K18" s="47"/>
      <c r="L18" s="47"/>
      <c r="M18" s="47"/>
      <c r="N18" s="47"/>
      <c r="O18" s="47"/>
      <c r="P18" s="47"/>
      <c r="Q18" s="47"/>
      <c r="R18" s="47"/>
      <c r="S18" s="47"/>
      <c r="T18" s="47"/>
      <c r="U18" s="47"/>
      <c r="V18" s="47"/>
      <c r="W18" s="47"/>
      <c r="X18" s="47"/>
      <c r="Y18" s="47"/>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c r="JI18" s="49"/>
      <c r="JJ18" s="49"/>
      <c r="JK18" s="49"/>
    </row>
    <row r="19" spans="1:271" ht="20.100000000000001" customHeight="1">
      <c r="A19" s="47"/>
      <c r="B19" s="53"/>
      <c r="C19" s="58"/>
      <c r="D19" s="59" t="s">
        <v>20</v>
      </c>
      <c r="E19" s="58"/>
      <c r="F19" s="59" t="s">
        <v>20</v>
      </c>
      <c r="G19" s="47"/>
      <c r="H19" s="47"/>
      <c r="I19" s="47"/>
      <c r="J19" s="47"/>
      <c r="K19" s="47"/>
      <c r="L19" s="47"/>
      <c r="M19" s="47"/>
      <c r="N19" s="47"/>
      <c r="O19" s="47"/>
      <c r="P19" s="47"/>
      <c r="Q19" s="47"/>
      <c r="R19" s="47"/>
      <c r="S19" s="47"/>
      <c r="T19" s="47"/>
      <c r="U19" s="47"/>
      <c r="V19" s="47"/>
      <c r="W19" s="47"/>
      <c r="X19" s="47"/>
      <c r="Y19" s="47"/>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c r="JI19" s="49"/>
      <c r="JJ19" s="49"/>
      <c r="JK19" s="49"/>
    </row>
    <row r="20" spans="1:271" ht="20.100000000000001" customHeight="1" thickBot="1">
      <c r="A20" s="47"/>
      <c r="C20" s="49"/>
      <c r="D20" s="49"/>
      <c r="E20" s="49"/>
      <c r="F20" s="49"/>
      <c r="G20" s="47"/>
      <c r="H20" s="47"/>
      <c r="I20" s="47"/>
      <c r="J20" s="47"/>
      <c r="K20" s="47"/>
      <c r="L20" s="47"/>
      <c r="M20" s="47"/>
      <c r="N20" s="47"/>
      <c r="O20" s="47"/>
      <c r="P20" s="47"/>
      <c r="Q20" s="47"/>
      <c r="R20" s="47"/>
      <c r="S20" s="47"/>
      <c r="T20" s="47"/>
      <c r="U20" s="47"/>
      <c r="V20" s="47"/>
      <c r="W20" s="47"/>
      <c r="X20" s="47"/>
      <c r="Y20" s="47"/>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row>
    <row r="21" spans="1:271" ht="20.100000000000001" customHeight="1" thickTop="1" thickBot="1">
      <c r="B21" s="102" t="s">
        <v>87</v>
      </c>
      <c r="C21" s="103"/>
      <c r="D21" s="103"/>
      <c r="E21" s="103"/>
      <c r="F21" s="104" t="s">
        <v>88</v>
      </c>
    </row>
    <row r="22" spans="1:271" ht="12" customHeight="1" thickTop="1">
      <c r="B22" s="105"/>
      <c r="C22" s="63"/>
      <c r="D22" s="63"/>
      <c r="E22" s="63"/>
      <c r="F22" s="106"/>
    </row>
    <row r="23" spans="1:271" ht="12" customHeight="1">
      <c r="B23" s="105" t="s">
        <v>32</v>
      </c>
      <c r="C23" s="62"/>
      <c r="D23" s="62"/>
      <c r="E23" s="62"/>
      <c r="F23" s="107"/>
    </row>
    <row r="24" spans="1:271" ht="12" customHeight="1">
      <c r="B24" s="105" t="s">
        <v>33</v>
      </c>
      <c r="C24" s="63"/>
      <c r="D24" s="63"/>
      <c r="E24" s="63"/>
      <c r="F24" s="108"/>
    </row>
    <row r="25" spans="1:271" ht="12" customHeight="1">
      <c r="B25" s="109"/>
      <c r="C25" s="60"/>
      <c r="D25" s="60"/>
      <c r="E25" s="60"/>
      <c r="F25" s="110"/>
    </row>
    <row r="26" spans="1:271" ht="20.100000000000001" customHeight="1">
      <c r="B26" s="128" t="s">
        <v>108</v>
      </c>
      <c r="C26" s="129"/>
      <c r="D26" s="129"/>
      <c r="E26" s="129"/>
      <c r="F26" s="111" t="s">
        <v>89</v>
      </c>
    </row>
    <row r="27" spans="1:271" ht="20.100000000000001" customHeight="1" thickBot="1">
      <c r="B27" s="130"/>
      <c r="C27" s="131"/>
      <c r="D27" s="131"/>
      <c r="E27" s="131"/>
      <c r="F27" s="112" t="s">
        <v>90</v>
      </c>
    </row>
    <row r="28" spans="1:271" ht="20.100000000000001" customHeight="1" thickTop="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c r="JE28" s="49"/>
      <c r="JF28" s="49"/>
      <c r="JG28" s="49"/>
      <c r="JH28" s="49"/>
      <c r="JI28" s="49"/>
      <c r="JJ28" s="49"/>
      <c r="JK28" s="49"/>
    </row>
    <row r="29" spans="1:271" ht="20.100000000000001" customHeight="1">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c r="JE29" s="49"/>
      <c r="JF29" s="49"/>
      <c r="JG29" s="49"/>
      <c r="JH29" s="49"/>
      <c r="JI29" s="49"/>
      <c r="JJ29" s="49"/>
      <c r="JK29" s="49"/>
    </row>
    <row r="30" spans="1:271" ht="20.100000000000001" customHeight="1">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c r="JE30" s="49"/>
      <c r="JF30" s="49"/>
      <c r="JG30" s="49"/>
      <c r="JH30" s="49"/>
      <c r="JI30" s="49"/>
      <c r="JJ30" s="49"/>
      <c r="JK30" s="49"/>
    </row>
    <row r="31" spans="1:271" ht="20.100000000000001" customHeight="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row>
    <row r="32" spans="1:271" ht="20.100000000000001" customHeight="1">
      <c r="A32" s="47"/>
      <c r="B32" s="47"/>
      <c r="C32" s="47"/>
      <c r="D32" s="47"/>
      <c r="E32" s="47"/>
      <c r="F32" s="64"/>
      <c r="G32" s="47"/>
      <c r="H32" s="47"/>
      <c r="I32" s="47"/>
      <c r="J32" s="47"/>
      <c r="K32" s="47"/>
      <c r="L32" s="47"/>
      <c r="M32" s="47"/>
      <c r="N32" s="47"/>
      <c r="O32" s="47"/>
      <c r="P32" s="47"/>
      <c r="Q32" s="47"/>
      <c r="R32" s="47"/>
      <c r="S32" s="47"/>
      <c r="T32" s="47"/>
      <c r="U32" s="47"/>
      <c r="V32" s="47"/>
      <c r="W32" s="47"/>
      <c r="X32" s="47"/>
      <c r="Y32" s="47"/>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row>
    <row r="33" spans="1:271" ht="20.100000000000001" customHeight="1">
      <c r="A33" s="47"/>
      <c r="B33" s="47"/>
      <c r="C33" s="47"/>
      <c r="D33" s="47"/>
      <c r="E33" s="47"/>
      <c r="F33" s="64"/>
      <c r="G33" s="47"/>
      <c r="H33" s="47"/>
      <c r="I33" s="47"/>
      <c r="J33" s="47"/>
      <c r="K33" s="47"/>
      <c r="L33" s="47"/>
      <c r="M33" s="47"/>
      <c r="N33" s="47"/>
      <c r="O33" s="47"/>
      <c r="P33" s="47"/>
      <c r="Q33" s="47"/>
      <c r="R33" s="47"/>
      <c r="S33" s="47"/>
      <c r="T33" s="47"/>
      <c r="U33" s="47"/>
      <c r="V33" s="47"/>
      <c r="W33" s="47"/>
      <c r="X33" s="47"/>
      <c r="Y33" s="47"/>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c r="JE33" s="49"/>
      <c r="JF33" s="49"/>
      <c r="JG33" s="49"/>
      <c r="JH33" s="49"/>
      <c r="JI33" s="49"/>
      <c r="JJ33" s="49"/>
      <c r="JK33" s="49"/>
    </row>
    <row r="34" spans="1:271" ht="20.100000000000001" customHeight="1">
      <c r="A34" s="47"/>
      <c r="B34" s="47"/>
      <c r="C34" s="47"/>
      <c r="D34" s="47"/>
      <c r="E34" s="47"/>
      <c r="Q34" s="47"/>
      <c r="R34" s="47"/>
      <c r="S34" s="47"/>
      <c r="T34" s="47"/>
      <c r="U34" s="47"/>
      <c r="V34" s="47"/>
      <c r="W34" s="47"/>
      <c r="X34" s="47"/>
      <c r="Y34" s="47"/>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row>
    <row r="35" spans="1:271" ht="20.100000000000001" customHeight="1">
      <c r="A35" s="47"/>
      <c r="B35" s="47"/>
      <c r="C35" s="47"/>
      <c r="D35" s="47"/>
      <c r="E35" s="47"/>
      <c r="Q35" s="47"/>
      <c r="R35" s="47"/>
      <c r="S35" s="47"/>
      <c r="T35" s="47"/>
      <c r="U35" s="47"/>
      <c r="V35" s="47"/>
      <c r="W35" s="47"/>
      <c r="X35" s="47"/>
      <c r="Y35" s="47"/>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row>
    <row r="36" spans="1:271" ht="20.100000000000001" customHeight="1">
      <c r="A36" s="47"/>
      <c r="B36" s="47"/>
      <c r="C36" s="47"/>
      <c r="D36" s="47"/>
      <c r="E36" s="47"/>
      <c r="F36" s="65"/>
      <c r="G36" s="47"/>
      <c r="H36" s="47"/>
      <c r="I36" s="47"/>
      <c r="J36" s="47"/>
      <c r="K36" s="47"/>
      <c r="L36" s="47"/>
      <c r="M36" s="47"/>
      <c r="N36" s="47"/>
      <c r="O36" s="47"/>
      <c r="P36" s="47"/>
      <c r="Q36" s="47"/>
      <c r="R36" s="47"/>
      <c r="S36" s="47"/>
      <c r="T36" s="47"/>
      <c r="U36" s="47"/>
      <c r="V36" s="47"/>
      <c r="W36" s="47"/>
      <c r="X36" s="47"/>
      <c r="Y36" s="47"/>
      <c r="Z36" s="47"/>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row>
    <row r="37" spans="1:271" ht="20.100000000000001"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row>
    <row r="38" spans="1:271" ht="20.100000000000001" customHeight="1">
      <c r="A38" s="47"/>
      <c r="B38" s="47"/>
      <c r="C38" s="66"/>
      <c r="D38" s="66"/>
      <c r="E38" s="47"/>
      <c r="F38" s="47"/>
      <c r="G38" s="47"/>
      <c r="H38" s="47"/>
      <c r="I38" s="47"/>
      <c r="J38" s="47"/>
      <c r="K38" s="47"/>
      <c r="L38" s="47"/>
      <c r="M38" s="47"/>
      <c r="N38" s="47"/>
      <c r="O38" s="47"/>
      <c r="P38" s="47"/>
      <c r="Q38" s="47"/>
      <c r="R38" s="47"/>
      <c r="S38" s="47"/>
      <c r="T38" s="47"/>
      <c r="U38" s="47"/>
      <c r="V38" s="47"/>
      <c r="W38" s="47"/>
      <c r="X38" s="47"/>
      <c r="Y38" s="47"/>
      <c r="Z38" s="47"/>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row>
    <row r="39" spans="1:271" ht="20.100000000000001" customHeight="1">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row>
    <row r="40" spans="1:271" ht="20.100000000000001"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row>
    <row r="41" spans="1:271" ht="20.100000000000001" customHeigh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row>
    <row r="42" spans="1:271" ht="20.100000000000001"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row>
    <row r="43" spans="1:271" ht="20.100000000000001"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row>
    <row r="44" spans="1:271" ht="20.100000000000001"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row>
    <row r="45" spans="1:271" ht="20.100000000000001"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row>
    <row r="46" spans="1:271" ht="20.100000000000001"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row>
    <row r="47" spans="1:271" ht="20.100000000000001" customHeight="1">
      <c r="A47" s="47"/>
      <c r="B47" s="47"/>
      <c r="C47" s="66"/>
      <c r="D47" s="66"/>
      <c r="E47" s="47"/>
      <c r="F47" s="47"/>
      <c r="G47" s="47"/>
      <c r="H47" s="47"/>
      <c r="I47" s="47"/>
      <c r="J47" s="47"/>
      <c r="K47" s="47"/>
      <c r="L47" s="47"/>
      <c r="M47" s="47"/>
      <c r="N47" s="47"/>
      <c r="O47" s="47"/>
      <c r="P47" s="47"/>
      <c r="Q47" s="47"/>
      <c r="R47" s="47"/>
      <c r="S47" s="47"/>
      <c r="T47" s="47"/>
      <c r="U47" s="47"/>
      <c r="V47" s="47"/>
      <c r="W47" s="47"/>
      <c r="X47" s="47"/>
      <c r="Y47" s="47"/>
      <c r="Z47" s="47"/>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row>
    <row r="48" spans="1:271" ht="20.100000000000001"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row>
    <row r="49" spans="1:219" ht="20.100000000000001"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row>
    <row r="50" spans="1:219" ht="20.100000000000001"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row>
    <row r="51" spans="1:219" ht="20.100000000000001"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row>
    <row r="52" spans="1:219" ht="20.100000000000001"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row>
    <row r="53" spans="1:219" ht="20.100000000000001"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row>
    <row r="54" spans="1:219" ht="20.100000000000001"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row>
    <row r="55" spans="1:219" ht="20.100000000000001"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row>
    <row r="56" spans="1:219" ht="20.100000000000001"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row>
    <row r="57" spans="1:219" ht="20.100000000000001"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row>
    <row r="58" spans="1:219" ht="20.100000000000001"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row>
    <row r="59" spans="1:219" ht="20.100000000000001"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row>
    <row r="60" spans="1:219" ht="20.100000000000001"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row>
    <row r="61" spans="1:219" ht="20.100000000000001"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row>
    <row r="62" spans="1:219" ht="20.100000000000001"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row>
    <row r="63" spans="1:219" ht="20.100000000000001"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row>
    <row r="64" spans="1:219" ht="20.100000000000001"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row>
    <row r="65" spans="1:219" ht="20.100000000000001"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row>
    <row r="66" spans="1:219" ht="20.100000000000001"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row>
    <row r="67" spans="1:219" ht="20.100000000000001"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row>
    <row r="68" spans="1:219" ht="20.100000000000001"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row>
    <row r="69" spans="1:219" ht="20.100000000000001"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row>
    <row r="70" spans="1:219" ht="20.100000000000001"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row>
    <row r="71" spans="1:219" ht="20.100000000000001"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row>
    <row r="72" spans="1:219" ht="20.100000000000001"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row>
    <row r="73" spans="1:219" ht="20.100000000000001"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row>
    <row r="74" spans="1:219" ht="20.100000000000001"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row>
    <row r="75" spans="1:219" ht="20.100000000000001"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row>
    <row r="76" spans="1:219" ht="20.100000000000001"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row>
    <row r="77" spans="1:219" ht="20.100000000000001"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row>
    <row r="78" spans="1:219" ht="20.100000000000001"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row>
    <row r="79" spans="1:219" ht="20.100000000000001"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row>
    <row r="80" spans="1:219" ht="20.100000000000001"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row>
    <row r="81" spans="1:219" ht="20.100000000000001"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row>
    <row r="82" spans="1:219" ht="20.100000000000001"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row>
    <row r="83" spans="1:219" ht="20.100000000000001"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row>
    <row r="84" spans="1:219" ht="20.100000000000001"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row>
    <row r="85" spans="1:219" ht="20.100000000000001"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row>
    <row r="86" spans="1:219" ht="20.100000000000001"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row>
    <row r="87" spans="1:219" ht="20.100000000000001"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row>
    <row r="88" spans="1:219" ht="20.100000000000001"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row>
    <row r="89" spans="1:219" ht="20.100000000000001"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row>
    <row r="90" spans="1:219" ht="20.100000000000001"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row>
    <row r="91" spans="1:219" ht="20.100000000000001"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row>
    <row r="92" spans="1:219" ht="20.100000000000001"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row>
    <row r="93" spans="1:219" ht="20.100000000000001"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row>
    <row r="94" spans="1:219" ht="20.100000000000001"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row>
    <row r="95" spans="1:219" ht="20.100000000000001"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row>
    <row r="96" spans="1:219" ht="20.100000000000001"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row>
    <row r="97" spans="1:205" ht="20.100000000000001"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row>
    <row r="98" spans="1:205" ht="20.100000000000001"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c r="GB98" s="49"/>
      <c r="GC98" s="49"/>
      <c r="GD98" s="49"/>
      <c r="GE98" s="49"/>
      <c r="GF98" s="49"/>
      <c r="GG98" s="49"/>
      <c r="GH98" s="49"/>
      <c r="GI98" s="49"/>
      <c r="GJ98" s="49"/>
      <c r="GK98" s="49"/>
      <c r="GL98" s="49"/>
      <c r="GM98" s="49"/>
      <c r="GN98" s="49"/>
      <c r="GO98" s="49"/>
      <c r="GP98" s="49"/>
      <c r="GQ98" s="49"/>
      <c r="GR98" s="49"/>
      <c r="GS98" s="49"/>
      <c r="GT98" s="49"/>
      <c r="GU98" s="49"/>
      <c r="GV98" s="49"/>
      <c r="GW98" s="49"/>
    </row>
    <row r="99" spans="1:205" ht="20.100000000000001"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c r="DP99" s="49"/>
      <c r="DQ99" s="49"/>
      <c r="DR99" s="49"/>
      <c r="DS99" s="49"/>
      <c r="DT99" s="49"/>
      <c r="DU99" s="49"/>
      <c r="DV99" s="49"/>
      <c r="DW99" s="49"/>
      <c r="DX99" s="49"/>
      <c r="DY99" s="49"/>
      <c r="DZ99" s="49"/>
      <c r="EA99" s="49"/>
      <c r="EB99" s="49"/>
      <c r="EC99" s="49"/>
      <c r="ED99" s="49"/>
      <c r="EE99" s="49"/>
      <c r="EF99" s="49"/>
      <c r="EG99" s="49"/>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c r="GB99" s="49"/>
      <c r="GC99" s="49"/>
      <c r="GD99" s="49"/>
      <c r="GE99" s="49"/>
      <c r="GF99" s="49"/>
      <c r="GG99" s="49"/>
      <c r="GH99" s="49"/>
      <c r="GI99" s="49"/>
      <c r="GJ99" s="49"/>
      <c r="GK99" s="49"/>
      <c r="GL99" s="49"/>
      <c r="GM99" s="49"/>
      <c r="GN99" s="49"/>
      <c r="GO99" s="49"/>
      <c r="GP99" s="49"/>
      <c r="GQ99" s="49"/>
      <c r="GR99" s="49"/>
      <c r="GS99" s="49"/>
      <c r="GT99" s="49"/>
      <c r="GU99" s="49"/>
      <c r="GV99" s="49"/>
      <c r="GW99" s="49"/>
    </row>
    <row r="100" spans="1:205" ht="20.100000000000001"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c r="DP100" s="49"/>
      <c r="DQ100" s="49"/>
      <c r="DR100" s="49"/>
      <c r="DS100" s="49"/>
      <c r="DT100" s="49"/>
      <c r="DU100" s="49"/>
      <c r="DV100" s="49"/>
      <c r="DW100" s="49"/>
      <c r="DX100" s="49"/>
      <c r="DY100" s="49"/>
      <c r="DZ100" s="49"/>
      <c r="EA100" s="49"/>
      <c r="EB100" s="49"/>
      <c r="EC100" s="49"/>
      <c r="ED100" s="49"/>
      <c r="EE100" s="49"/>
      <c r="EF100" s="49"/>
      <c r="EG100" s="49"/>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c r="GB100" s="49"/>
      <c r="GC100" s="49"/>
      <c r="GD100" s="49"/>
      <c r="GE100" s="49"/>
      <c r="GF100" s="49"/>
      <c r="GG100" s="49"/>
      <c r="GH100" s="49"/>
      <c r="GI100" s="49"/>
      <c r="GJ100" s="49"/>
      <c r="GK100" s="49"/>
      <c r="GL100" s="49"/>
      <c r="GM100" s="49"/>
      <c r="GN100" s="49"/>
      <c r="GO100" s="49"/>
      <c r="GP100" s="49"/>
      <c r="GQ100" s="49"/>
      <c r="GR100" s="49"/>
      <c r="GS100" s="49"/>
      <c r="GT100" s="49"/>
      <c r="GU100" s="49"/>
      <c r="GV100" s="49"/>
      <c r="GW100" s="49"/>
    </row>
    <row r="101" spans="1:205" ht="20.100000000000001"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c r="DP101" s="49"/>
      <c r="DQ101" s="49"/>
      <c r="DR101" s="49"/>
      <c r="DS101" s="49"/>
      <c r="DT101" s="49"/>
      <c r="DU101" s="49"/>
      <c r="DV101" s="49"/>
      <c r="DW101" s="49"/>
      <c r="DX101" s="49"/>
      <c r="DY101" s="49"/>
      <c r="DZ101" s="49"/>
      <c r="EA101" s="49"/>
      <c r="EB101" s="49"/>
      <c r="EC101" s="49"/>
      <c r="ED101" s="49"/>
      <c r="EE101" s="49"/>
      <c r="EF101" s="49"/>
      <c r="EG101" s="49"/>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c r="GB101" s="49"/>
      <c r="GC101" s="49"/>
      <c r="GD101" s="49"/>
      <c r="GE101" s="49"/>
      <c r="GF101" s="49"/>
      <c r="GG101" s="49"/>
      <c r="GH101" s="49"/>
      <c r="GI101" s="49"/>
      <c r="GJ101" s="49"/>
      <c r="GK101" s="49"/>
      <c r="GL101" s="49"/>
      <c r="GM101" s="49"/>
      <c r="GN101" s="49"/>
      <c r="GO101" s="49"/>
      <c r="GP101" s="49"/>
      <c r="GQ101" s="49"/>
      <c r="GR101" s="49"/>
      <c r="GS101" s="49"/>
      <c r="GT101" s="49"/>
      <c r="GU101" s="49"/>
      <c r="GV101" s="49"/>
      <c r="GW101" s="49"/>
    </row>
    <row r="102" spans="1:205" ht="20.100000000000001"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c r="GB102" s="49"/>
      <c r="GC102" s="49"/>
      <c r="GD102" s="49"/>
      <c r="GE102" s="49"/>
      <c r="GF102" s="49"/>
      <c r="GG102" s="49"/>
      <c r="GH102" s="49"/>
      <c r="GI102" s="49"/>
      <c r="GJ102" s="49"/>
      <c r="GK102" s="49"/>
      <c r="GL102" s="49"/>
      <c r="GM102" s="49"/>
      <c r="GN102" s="49"/>
      <c r="GO102" s="49"/>
      <c r="GP102" s="49"/>
      <c r="GQ102" s="49"/>
      <c r="GR102" s="49"/>
      <c r="GS102" s="49"/>
      <c r="GT102" s="49"/>
      <c r="GU102" s="49"/>
      <c r="GV102" s="49"/>
      <c r="GW102" s="49"/>
    </row>
    <row r="103" spans="1:205" ht="20.100000000000001"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c r="DP103" s="49"/>
      <c r="DQ103" s="49"/>
      <c r="DR103" s="49"/>
      <c r="DS103" s="49"/>
      <c r="DT103" s="49"/>
      <c r="DU103" s="49"/>
      <c r="DV103" s="49"/>
      <c r="DW103" s="49"/>
      <c r="DX103" s="49"/>
      <c r="DY103" s="49"/>
      <c r="DZ103" s="49"/>
      <c r="EA103" s="49"/>
      <c r="EB103" s="49"/>
      <c r="EC103" s="49"/>
      <c r="ED103" s="49"/>
      <c r="EE103" s="49"/>
      <c r="EF103" s="49"/>
      <c r="EG103" s="49"/>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c r="GB103" s="49"/>
      <c r="GC103" s="49"/>
      <c r="GD103" s="49"/>
      <c r="GE103" s="49"/>
      <c r="GF103" s="49"/>
      <c r="GG103" s="49"/>
      <c r="GH103" s="49"/>
      <c r="GI103" s="49"/>
      <c r="GJ103" s="49"/>
      <c r="GK103" s="49"/>
      <c r="GL103" s="49"/>
      <c r="GM103" s="49"/>
      <c r="GN103" s="49"/>
      <c r="GO103" s="49"/>
      <c r="GP103" s="49"/>
      <c r="GQ103" s="49"/>
      <c r="GR103" s="49"/>
      <c r="GS103" s="49"/>
      <c r="GT103" s="49"/>
      <c r="GU103" s="49"/>
      <c r="GV103" s="49"/>
      <c r="GW103" s="49"/>
    </row>
    <row r="104" spans="1:205" ht="20.100000000000001"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c r="DP104" s="49"/>
      <c r="DQ104" s="49"/>
      <c r="DR104" s="49"/>
      <c r="DS104" s="49"/>
      <c r="DT104" s="49"/>
      <c r="DU104" s="49"/>
      <c r="DV104" s="49"/>
      <c r="DW104" s="49"/>
      <c r="DX104" s="49"/>
      <c r="DY104" s="49"/>
      <c r="DZ104" s="49"/>
      <c r="EA104" s="49"/>
      <c r="EB104" s="49"/>
      <c r="EC104" s="49"/>
      <c r="ED104" s="49"/>
      <c r="EE104" s="49"/>
      <c r="EF104" s="49"/>
      <c r="EG104" s="49"/>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c r="GB104" s="49"/>
      <c r="GC104" s="49"/>
      <c r="GD104" s="49"/>
      <c r="GE104" s="49"/>
      <c r="GF104" s="49"/>
      <c r="GG104" s="49"/>
      <c r="GH104" s="49"/>
      <c r="GI104" s="49"/>
      <c r="GJ104" s="49"/>
      <c r="GK104" s="49"/>
      <c r="GL104" s="49"/>
      <c r="GM104" s="49"/>
      <c r="GN104" s="49"/>
      <c r="GO104" s="49"/>
      <c r="GP104" s="49"/>
      <c r="GQ104" s="49"/>
      <c r="GR104" s="49"/>
      <c r="GS104" s="49"/>
      <c r="GT104" s="49"/>
      <c r="GU104" s="49"/>
      <c r="GV104" s="49"/>
      <c r="GW104" s="49"/>
    </row>
    <row r="105" spans="1:205" ht="20.100000000000001"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c r="DP105" s="49"/>
      <c r="DQ105" s="49"/>
      <c r="DR105" s="49"/>
      <c r="DS105" s="49"/>
      <c r="DT105" s="49"/>
      <c r="DU105" s="49"/>
      <c r="DV105" s="49"/>
      <c r="DW105" s="49"/>
      <c r="DX105" s="49"/>
      <c r="DY105" s="49"/>
      <c r="DZ105" s="49"/>
      <c r="EA105" s="49"/>
      <c r="EB105" s="49"/>
      <c r="EC105" s="49"/>
      <c r="ED105" s="49"/>
      <c r="EE105" s="49"/>
      <c r="EF105" s="49"/>
      <c r="EG105" s="49"/>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c r="GB105" s="49"/>
      <c r="GC105" s="49"/>
      <c r="GD105" s="49"/>
      <c r="GE105" s="49"/>
      <c r="GF105" s="49"/>
      <c r="GG105" s="49"/>
      <c r="GH105" s="49"/>
      <c r="GI105" s="49"/>
      <c r="GJ105" s="49"/>
      <c r="GK105" s="49"/>
      <c r="GL105" s="49"/>
      <c r="GM105" s="49"/>
      <c r="GN105" s="49"/>
      <c r="GO105" s="49"/>
      <c r="GP105" s="49"/>
      <c r="GQ105" s="49"/>
      <c r="GR105" s="49"/>
      <c r="GS105" s="49"/>
      <c r="GT105" s="49"/>
      <c r="GU105" s="49"/>
      <c r="GV105" s="49"/>
      <c r="GW105" s="49"/>
    </row>
    <row r="106" spans="1:205" ht="20.100000000000001"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c r="GB106" s="49"/>
      <c r="GC106" s="49"/>
      <c r="GD106" s="49"/>
      <c r="GE106" s="49"/>
      <c r="GF106" s="49"/>
      <c r="GG106" s="49"/>
      <c r="GH106" s="49"/>
      <c r="GI106" s="49"/>
      <c r="GJ106" s="49"/>
      <c r="GK106" s="49"/>
      <c r="GL106" s="49"/>
      <c r="GM106" s="49"/>
      <c r="GN106" s="49"/>
      <c r="GO106" s="49"/>
      <c r="GP106" s="49"/>
      <c r="GQ106" s="49"/>
      <c r="GR106" s="49"/>
      <c r="GS106" s="49"/>
      <c r="GT106" s="49"/>
      <c r="GU106" s="49"/>
      <c r="GV106" s="49"/>
      <c r="GW106" s="49"/>
    </row>
    <row r="107" spans="1:205" ht="20.100000000000001"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c r="GB107" s="49"/>
      <c r="GC107" s="49"/>
      <c r="GD107" s="49"/>
      <c r="GE107" s="49"/>
      <c r="GF107" s="49"/>
      <c r="GG107" s="49"/>
      <c r="GH107" s="49"/>
      <c r="GI107" s="49"/>
      <c r="GJ107" s="49"/>
      <c r="GK107" s="49"/>
      <c r="GL107" s="49"/>
      <c r="GM107" s="49"/>
      <c r="GN107" s="49"/>
      <c r="GO107" s="49"/>
      <c r="GP107" s="49"/>
      <c r="GQ107" s="49"/>
      <c r="GR107" s="49"/>
      <c r="GS107" s="49"/>
      <c r="GT107" s="49"/>
      <c r="GU107" s="49"/>
      <c r="GV107" s="49"/>
      <c r="GW107" s="49"/>
    </row>
    <row r="108" spans="1:205" ht="20.100000000000001"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49"/>
      <c r="DV108" s="49"/>
      <c r="DW108" s="49"/>
      <c r="DX108" s="49"/>
      <c r="DY108" s="49"/>
      <c r="DZ108" s="49"/>
      <c r="EA108" s="49"/>
      <c r="EB108" s="49"/>
      <c r="EC108" s="49"/>
      <c r="ED108" s="49"/>
      <c r="EE108" s="49"/>
      <c r="EF108" s="49"/>
      <c r="EG108" s="49"/>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c r="GB108" s="49"/>
      <c r="GC108" s="49"/>
      <c r="GD108" s="49"/>
      <c r="GE108" s="49"/>
      <c r="GF108" s="49"/>
      <c r="GG108" s="49"/>
      <c r="GH108" s="49"/>
      <c r="GI108" s="49"/>
      <c r="GJ108" s="49"/>
      <c r="GK108" s="49"/>
      <c r="GL108" s="49"/>
      <c r="GM108" s="49"/>
      <c r="GN108" s="49"/>
      <c r="GO108" s="49"/>
      <c r="GP108" s="49"/>
      <c r="GQ108" s="49"/>
      <c r="GR108" s="49"/>
      <c r="GS108" s="49"/>
      <c r="GT108" s="49"/>
      <c r="GU108" s="49"/>
      <c r="GV108" s="49"/>
      <c r="GW108" s="49"/>
    </row>
    <row r="109" spans="1:205" ht="20.100000000000001"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c r="GB109" s="49"/>
      <c r="GC109" s="49"/>
      <c r="GD109" s="49"/>
      <c r="GE109" s="49"/>
      <c r="GF109" s="49"/>
      <c r="GG109" s="49"/>
      <c r="GH109" s="49"/>
      <c r="GI109" s="49"/>
      <c r="GJ109" s="49"/>
      <c r="GK109" s="49"/>
      <c r="GL109" s="49"/>
      <c r="GM109" s="49"/>
      <c r="GN109" s="49"/>
      <c r="GO109" s="49"/>
      <c r="GP109" s="49"/>
      <c r="GQ109" s="49"/>
      <c r="GR109" s="49"/>
      <c r="GS109" s="49"/>
      <c r="GT109" s="49"/>
      <c r="GU109" s="49"/>
      <c r="GV109" s="49"/>
      <c r="GW109" s="49"/>
    </row>
    <row r="110" spans="1:205" ht="20.100000000000001"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c r="DP110" s="49"/>
      <c r="DQ110" s="49"/>
      <c r="DR110" s="49"/>
      <c r="DS110" s="49"/>
      <c r="DT110" s="49"/>
      <c r="DU110" s="49"/>
      <c r="DV110" s="49"/>
      <c r="DW110" s="49"/>
      <c r="DX110" s="49"/>
      <c r="DY110" s="49"/>
      <c r="DZ110" s="49"/>
      <c r="EA110" s="49"/>
      <c r="EB110" s="49"/>
      <c r="EC110" s="49"/>
      <c r="ED110" s="49"/>
      <c r="EE110" s="49"/>
      <c r="EF110" s="49"/>
      <c r="EG110" s="49"/>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c r="GB110" s="49"/>
      <c r="GC110" s="49"/>
      <c r="GD110" s="49"/>
      <c r="GE110" s="49"/>
      <c r="GF110" s="49"/>
      <c r="GG110" s="49"/>
      <c r="GH110" s="49"/>
      <c r="GI110" s="49"/>
      <c r="GJ110" s="49"/>
      <c r="GK110" s="49"/>
      <c r="GL110" s="49"/>
      <c r="GM110" s="49"/>
      <c r="GN110" s="49"/>
      <c r="GO110" s="49"/>
      <c r="GP110" s="49"/>
      <c r="GQ110" s="49"/>
      <c r="GR110" s="49"/>
      <c r="GS110" s="49"/>
      <c r="GT110" s="49"/>
      <c r="GU110" s="49"/>
      <c r="GV110" s="49"/>
      <c r="GW110" s="49"/>
    </row>
    <row r="111" spans="1:205" ht="20.100000000000001"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c r="GB111" s="49"/>
      <c r="GC111" s="49"/>
      <c r="GD111" s="49"/>
      <c r="GE111" s="49"/>
      <c r="GF111" s="49"/>
      <c r="GG111" s="49"/>
      <c r="GH111" s="49"/>
      <c r="GI111" s="49"/>
      <c r="GJ111" s="49"/>
      <c r="GK111" s="49"/>
      <c r="GL111" s="49"/>
      <c r="GM111" s="49"/>
      <c r="GN111" s="49"/>
      <c r="GO111" s="49"/>
      <c r="GP111" s="49"/>
      <c r="GQ111" s="49"/>
      <c r="GR111" s="49"/>
      <c r="GS111" s="49"/>
      <c r="GT111" s="49"/>
      <c r="GU111" s="49"/>
      <c r="GV111" s="49"/>
      <c r="GW111" s="49"/>
    </row>
    <row r="112" spans="1:205" ht="20.100000000000001"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GR112" s="49"/>
      <c r="GS112" s="49"/>
      <c r="GT112" s="49"/>
      <c r="GU112" s="49"/>
      <c r="GV112" s="49"/>
      <c r="GW112" s="49"/>
    </row>
    <row r="113" spans="1:205" ht="20.100000000000001"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c r="GB113" s="49"/>
      <c r="GC113" s="49"/>
      <c r="GD113" s="49"/>
      <c r="GE113" s="49"/>
      <c r="GF113" s="49"/>
      <c r="GG113" s="49"/>
      <c r="GH113" s="49"/>
      <c r="GI113" s="49"/>
      <c r="GJ113" s="49"/>
      <c r="GK113" s="49"/>
      <c r="GL113" s="49"/>
      <c r="GM113" s="49"/>
      <c r="GN113" s="49"/>
      <c r="GO113" s="49"/>
      <c r="GP113" s="49"/>
      <c r="GQ113" s="49"/>
      <c r="GR113" s="49"/>
      <c r="GS113" s="49"/>
      <c r="GT113" s="49"/>
      <c r="GU113" s="49"/>
      <c r="GV113" s="49"/>
      <c r="GW113" s="49"/>
    </row>
    <row r="114" spans="1:205" ht="20.100000000000001"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c r="GB114" s="49"/>
      <c r="GC114" s="49"/>
      <c r="GD114" s="49"/>
      <c r="GE114" s="49"/>
      <c r="GF114" s="49"/>
      <c r="GG114" s="49"/>
      <c r="GH114" s="49"/>
      <c r="GI114" s="49"/>
      <c r="GJ114" s="49"/>
      <c r="GK114" s="49"/>
      <c r="GL114" s="49"/>
      <c r="GM114" s="49"/>
      <c r="GN114" s="49"/>
      <c r="GO114" s="49"/>
      <c r="GP114" s="49"/>
      <c r="GQ114" s="49"/>
      <c r="GR114" s="49"/>
      <c r="GS114" s="49"/>
      <c r="GT114" s="49"/>
      <c r="GU114" s="49"/>
      <c r="GV114" s="49"/>
      <c r="GW114" s="49"/>
    </row>
    <row r="115" spans="1:205" ht="20.100000000000001"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c r="GB115" s="49"/>
      <c r="GC115" s="49"/>
      <c r="GD115" s="49"/>
      <c r="GE115" s="49"/>
      <c r="GF115" s="49"/>
      <c r="GG115" s="49"/>
      <c r="GH115" s="49"/>
      <c r="GI115" s="49"/>
      <c r="GJ115" s="49"/>
      <c r="GK115" s="49"/>
      <c r="GL115" s="49"/>
      <c r="GM115" s="49"/>
      <c r="GN115" s="49"/>
      <c r="GO115" s="49"/>
      <c r="GP115" s="49"/>
      <c r="GQ115" s="49"/>
      <c r="GR115" s="49"/>
      <c r="GS115" s="49"/>
      <c r="GT115" s="49"/>
      <c r="GU115" s="49"/>
      <c r="GV115" s="49"/>
      <c r="GW115" s="49"/>
    </row>
    <row r="116" spans="1:205" ht="20.100000000000001"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c r="GB116" s="49"/>
      <c r="GC116" s="49"/>
      <c r="GD116" s="49"/>
      <c r="GE116" s="49"/>
      <c r="GF116" s="49"/>
      <c r="GG116" s="49"/>
      <c r="GH116" s="49"/>
      <c r="GI116" s="49"/>
      <c r="GJ116" s="49"/>
      <c r="GK116" s="49"/>
      <c r="GL116" s="49"/>
      <c r="GM116" s="49"/>
      <c r="GN116" s="49"/>
      <c r="GO116" s="49"/>
      <c r="GP116" s="49"/>
      <c r="GQ116" s="49"/>
      <c r="GR116" s="49"/>
      <c r="GS116" s="49"/>
      <c r="GT116" s="49"/>
      <c r="GU116" s="49"/>
      <c r="GV116" s="49"/>
      <c r="GW116" s="49"/>
    </row>
    <row r="117" spans="1:205" ht="20.100000000000001"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c r="GB117" s="49"/>
      <c r="GC117" s="49"/>
      <c r="GD117" s="49"/>
      <c r="GE117" s="49"/>
      <c r="GF117" s="49"/>
      <c r="GG117" s="49"/>
      <c r="GH117" s="49"/>
      <c r="GI117" s="49"/>
      <c r="GJ117" s="49"/>
      <c r="GK117" s="49"/>
      <c r="GL117" s="49"/>
      <c r="GM117" s="49"/>
      <c r="GN117" s="49"/>
      <c r="GO117" s="49"/>
      <c r="GP117" s="49"/>
      <c r="GQ117" s="49"/>
      <c r="GR117" s="49"/>
      <c r="GS117" s="49"/>
      <c r="GT117" s="49"/>
      <c r="GU117" s="49"/>
      <c r="GV117" s="49"/>
      <c r="GW117" s="49"/>
    </row>
    <row r="118" spans="1:205" ht="20.100000000000001"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c r="GB118" s="49"/>
      <c r="GC118" s="49"/>
      <c r="GD118" s="49"/>
      <c r="GE118" s="49"/>
      <c r="GF118" s="49"/>
      <c r="GG118" s="49"/>
      <c r="GH118" s="49"/>
      <c r="GI118" s="49"/>
      <c r="GJ118" s="49"/>
      <c r="GK118" s="49"/>
      <c r="GL118" s="49"/>
      <c r="GM118" s="49"/>
      <c r="GN118" s="49"/>
      <c r="GO118" s="49"/>
      <c r="GP118" s="49"/>
      <c r="GQ118" s="49"/>
      <c r="GR118" s="49"/>
      <c r="GS118" s="49"/>
      <c r="GT118" s="49"/>
      <c r="GU118" s="49"/>
      <c r="GV118" s="49"/>
      <c r="GW118" s="49"/>
    </row>
    <row r="119" spans="1:205" ht="20.100000000000001"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c r="GB119" s="49"/>
      <c r="GC119" s="49"/>
      <c r="GD119" s="49"/>
      <c r="GE119" s="49"/>
      <c r="GF119" s="49"/>
      <c r="GG119" s="49"/>
      <c r="GH119" s="49"/>
      <c r="GI119" s="49"/>
      <c r="GJ119" s="49"/>
      <c r="GK119" s="49"/>
      <c r="GL119" s="49"/>
      <c r="GM119" s="49"/>
      <c r="GN119" s="49"/>
      <c r="GO119" s="49"/>
      <c r="GP119" s="49"/>
      <c r="GQ119" s="49"/>
      <c r="GR119" s="49"/>
      <c r="GS119" s="49"/>
      <c r="GT119" s="49"/>
      <c r="GU119" s="49"/>
      <c r="GV119" s="49"/>
      <c r="GW119" s="49"/>
    </row>
    <row r="120" spans="1:205" ht="20.100000000000001"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c r="GB120" s="49"/>
      <c r="GC120" s="49"/>
      <c r="GD120" s="49"/>
      <c r="GE120" s="49"/>
      <c r="GF120" s="49"/>
      <c r="GG120" s="49"/>
      <c r="GH120" s="49"/>
      <c r="GI120" s="49"/>
      <c r="GJ120" s="49"/>
      <c r="GK120" s="49"/>
      <c r="GL120" s="49"/>
      <c r="GM120" s="49"/>
      <c r="GN120" s="49"/>
      <c r="GO120" s="49"/>
      <c r="GP120" s="49"/>
      <c r="GQ120" s="49"/>
      <c r="GR120" s="49"/>
      <c r="GS120" s="49"/>
      <c r="GT120" s="49"/>
      <c r="GU120" s="49"/>
      <c r="GV120" s="49"/>
      <c r="GW120" s="49"/>
    </row>
    <row r="121" spans="1:205" ht="20.100000000000001"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c r="DP121" s="49"/>
      <c r="DQ121" s="49"/>
      <c r="DR121" s="49"/>
      <c r="DS121" s="49"/>
      <c r="DT121" s="49"/>
      <c r="DU121" s="49"/>
      <c r="DV121" s="49"/>
      <c r="DW121" s="49"/>
      <c r="DX121" s="49"/>
      <c r="DY121" s="49"/>
      <c r="DZ121" s="49"/>
      <c r="EA121" s="49"/>
      <c r="EB121" s="49"/>
      <c r="EC121" s="49"/>
      <c r="ED121" s="49"/>
      <c r="EE121" s="49"/>
      <c r="EF121" s="49"/>
      <c r="EG121" s="49"/>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c r="GB121" s="49"/>
      <c r="GC121" s="49"/>
      <c r="GD121" s="49"/>
      <c r="GE121" s="49"/>
      <c r="GF121" s="49"/>
      <c r="GG121" s="49"/>
      <c r="GH121" s="49"/>
      <c r="GI121" s="49"/>
      <c r="GJ121" s="49"/>
      <c r="GK121" s="49"/>
      <c r="GL121" s="49"/>
      <c r="GM121" s="49"/>
      <c r="GN121" s="49"/>
      <c r="GO121" s="49"/>
      <c r="GP121" s="49"/>
      <c r="GQ121" s="49"/>
      <c r="GR121" s="49"/>
      <c r="GS121" s="49"/>
      <c r="GT121" s="49"/>
      <c r="GU121" s="49"/>
      <c r="GV121" s="49"/>
      <c r="GW121" s="49"/>
    </row>
    <row r="122" spans="1:205" ht="20.100000000000001"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c r="DP122" s="49"/>
      <c r="DQ122" s="49"/>
      <c r="DR122" s="49"/>
      <c r="DS122" s="49"/>
      <c r="DT122" s="49"/>
      <c r="DU122" s="49"/>
      <c r="DV122" s="49"/>
      <c r="DW122" s="49"/>
      <c r="DX122" s="49"/>
      <c r="DY122" s="49"/>
      <c r="DZ122" s="49"/>
      <c r="EA122" s="49"/>
      <c r="EB122" s="49"/>
      <c r="EC122" s="49"/>
      <c r="ED122" s="49"/>
      <c r="EE122" s="49"/>
      <c r="EF122" s="49"/>
      <c r="EG122" s="49"/>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c r="GB122" s="49"/>
      <c r="GC122" s="49"/>
      <c r="GD122" s="49"/>
      <c r="GE122" s="49"/>
      <c r="GF122" s="49"/>
      <c r="GG122" s="49"/>
      <c r="GH122" s="49"/>
      <c r="GI122" s="49"/>
      <c r="GJ122" s="49"/>
      <c r="GK122" s="49"/>
      <c r="GL122" s="49"/>
      <c r="GM122" s="49"/>
      <c r="GN122" s="49"/>
      <c r="GO122" s="49"/>
      <c r="GP122" s="49"/>
      <c r="GQ122" s="49"/>
      <c r="GR122" s="49"/>
      <c r="GS122" s="49"/>
      <c r="GT122" s="49"/>
      <c r="GU122" s="49"/>
      <c r="GV122" s="49"/>
      <c r="GW122" s="49"/>
    </row>
    <row r="123" spans="1:205" ht="20.100000000000001"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row>
    <row r="124" spans="1:205" ht="20.100000000000001"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row>
    <row r="125" spans="1:205" ht="20.100000000000001"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49"/>
      <c r="DW125" s="49"/>
      <c r="DX125" s="49"/>
      <c r="DY125" s="49"/>
      <c r="DZ125" s="49"/>
      <c r="EA125" s="49"/>
      <c r="EB125" s="49"/>
      <c r="EC125" s="49"/>
      <c r="ED125" s="49"/>
      <c r="EE125" s="49"/>
      <c r="EF125" s="49"/>
      <c r="EG125" s="49"/>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c r="GB125" s="49"/>
      <c r="GC125" s="49"/>
      <c r="GD125" s="49"/>
      <c r="GE125" s="49"/>
      <c r="GF125" s="49"/>
      <c r="GG125" s="49"/>
      <c r="GH125" s="49"/>
      <c r="GI125" s="49"/>
      <c r="GJ125" s="49"/>
      <c r="GK125" s="49"/>
      <c r="GL125" s="49"/>
      <c r="GM125" s="49"/>
      <c r="GN125" s="49"/>
      <c r="GO125" s="49"/>
      <c r="GP125" s="49"/>
      <c r="GQ125" s="49"/>
      <c r="GR125" s="49"/>
      <c r="GS125" s="49"/>
      <c r="GT125" s="49"/>
      <c r="GU125" s="49"/>
      <c r="GV125" s="49"/>
      <c r="GW125" s="49"/>
    </row>
    <row r="126" spans="1:205" ht="20.100000000000001"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c r="DP126" s="49"/>
      <c r="DQ126" s="49"/>
      <c r="DR126" s="49"/>
      <c r="DS126" s="49"/>
      <c r="DT126" s="49"/>
      <c r="DU126" s="49"/>
      <c r="DV126" s="49"/>
      <c r="DW126" s="49"/>
      <c r="DX126" s="49"/>
      <c r="DY126" s="49"/>
      <c r="DZ126" s="49"/>
      <c r="EA126" s="49"/>
      <c r="EB126" s="49"/>
      <c r="EC126" s="49"/>
      <c r="ED126" s="49"/>
      <c r="EE126" s="49"/>
      <c r="EF126" s="49"/>
      <c r="EG126" s="49"/>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c r="GB126" s="49"/>
      <c r="GC126" s="49"/>
      <c r="GD126" s="49"/>
      <c r="GE126" s="49"/>
      <c r="GF126" s="49"/>
      <c r="GG126" s="49"/>
      <c r="GH126" s="49"/>
      <c r="GI126" s="49"/>
      <c r="GJ126" s="49"/>
      <c r="GK126" s="49"/>
      <c r="GL126" s="49"/>
      <c r="GM126" s="49"/>
      <c r="GN126" s="49"/>
      <c r="GO126" s="49"/>
      <c r="GP126" s="49"/>
      <c r="GQ126" s="49"/>
      <c r="GR126" s="49"/>
      <c r="GS126" s="49"/>
      <c r="GT126" s="49"/>
      <c r="GU126" s="49"/>
      <c r="GV126" s="49"/>
      <c r="GW126" s="49"/>
    </row>
    <row r="127" spans="1:205" ht="20.100000000000001"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c r="DP127" s="49"/>
      <c r="DQ127" s="49"/>
      <c r="DR127" s="49"/>
      <c r="DS127" s="49"/>
      <c r="DT127" s="49"/>
      <c r="DU127" s="49"/>
      <c r="DV127" s="49"/>
      <c r="DW127" s="49"/>
      <c r="DX127" s="49"/>
      <c r="DY127" s="49"/>
      <c r="DZ127" s="49"/>
      <c r="EA127" s="49"/>
      <c r="EB127" s="49"/>
      <c r="EC127" s="49"/>
      <c r="ED127" s="49"/>
      <c r="EE127" s="49"/>
      <c r="EF127" s="49"/>
      <c r="EG127" s="49"/>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c r="GB127" s="49"/>
      <c r="GC127" s="49"/>
      <c r="GD127" s="49"/>
      <c r="GE127" s="49"/>
      <c r="GF127" s="49"/>
      <c r="GG127" s="49"/>
      <c r="GH127" s="49"/>
      <c r="GI127" s="49"/>
      <c r="GJ127" s="49"/>
      <c r="GK127" s="49"/>
      <c r="GL127" s="49"/>
      <c r="GM127" s="49"/>
      <c r="GN127" s="49"/>
      <c r="GO127" s="49"/>
      <c r="GP127" s="49"/>
      <c r="GQ127" s="49"/>
      <c r="GR127" s="49"/>
      <c r="GS127" s="49"/>
      <c r="GT127" s="49"/>
      <c r="GU127" s="49"/>
      <c r="GV127" s="49"/>
      <c r="GW127" s="49"/>
    </row>
    <row r="128" spans="1:205" ht="20.100000000000001"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c r="DP128" s="49"/>
      <c r="DQ128" s="49"/>
      <c r="DR128" s="49"/>
      <c r="DS128" s="49"/>
      <c r="DT128" s="49"/>
      <c r="DU128" s="49"/>
      <c r="DV128" s="49"/>
      <c r="DW128" s="49"/>
      <c r="DX128" s="49"/>
      <c r="DY128" s="49"/>
      <c r="DZ128" s="49"/>
      <c r="EA128" s="49"/>
      <c r="EB128" s="49"/>
      <c r="EC128" s="49"/>
      <c r="ED128" s="49"/>
      <c r="EE128" s="49"/>
      <c r="EF128" s="49"/>
      <c r="EG128" s="49"/>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c r="GB128" s="49"/>
      <c r="GC128" s="49"/>
      <c r="GD128" s="49"/>
      <c r="GE128" s="49"/>
      <c r="GF128" s="49"/>
      <c r="GG128" s="49"/>
      <c r="GH128" s="49"/>
      <c r="GI128" s="49"/>
      <c r="GJ128" s="49"/>
      <c r="GK128" s="49"/>
      <c r="GL128" s="49"/>
      <c r="GM128" s="49"/>
      <c r="GN128" s="49"/>
      <c r="GO128" s="49"/>
      <c r="GP128" s="49"/>
      <c r="GQ128" s="49"/>
      <c r="GR128" s="49"/>
      <c r="GS128" s="49"/>
      <c r="GT128" s="49"/>
      <c r="GU128" s="49"/>
      <c r="GV128" s="49"/>
      <c r="GW128" s="49"/>
    </row>
    <row r="129" spans="1:205" ht="20.100000000000001"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c r="DP129" s="49"/>
      <c r="DQ129" s="49"/>
      <c r="DR129" s="49"/>
      <c r="DS129" s="49"/>
      <c r="DT129" s="49"/>
      <c r="DU129" s="49"/>
      <c r="DV129" s="49"/>
      <c r="DW129" s="49"/>
      <c r="DX129" s="49"/>
      <c r="DY129" s="49"/>
      <c r="DZ129" s="49"/>
      <c r="EA129" s="49"/>
      <c r="EB129" s="49"/>
      <c r="EC129" s="49"/>
      <c r="ED129" s="49"/>
      <c r="EE129" s="49"/>
      <c r="EF129" s="49"/>
      <c r="EG129" s="49"/>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c r="GB129" s="49"/>
      <c r="GC129" s="49"/>
      <c r="GD129" s="49"/>
      <c r="GE129" s="49"/>
      <c r="GF129" s="49"/>
      <c r="GG129" s="49"/>
      <c r="GH129" s="49"/>
      <c r="GI129" s="49"/>
      <c r="GJ129" s="49"/>
      <c r="GK129" s="49"/>
      <c r="GL129" s="49"/>
      <c r="GM129" s="49"/>
      <c r="GN129" s="49"/>
      <c r="GO129" s="49"/>
      <c r="GP129" s="49"/>
      <c r="GQ129" s="49"/>
      <c r="GR129" s="49"/>
      <c r="GS129" s="49"/>
      <c r="GT129" s="49"/>
      <c r="GU129" s="49"/>
      <c r="GV129" s="49"/>
      <c r="GW129" s="49"/>
    </row>
    <row r="130" spans="1:205" ht="20.100000000000001" customHeight="1">
      <c r="G130" s="47"/>
      <c r="H130" s="47"/>
      <c r="I130" s="47"/>
      <c r="J130" s="47"/>
      <c r="K130" s="47"/>
      <c r="L130" s="47"/>
      <c r="M130" s="47"/>
      <c r="N130" s="47"/>
      <c r="O130" s="47"/>
      <c r="P130" s="47"/>
      <c r="Q130" s="47"/>
      <c r="R130" s="47"/>
      <c r="S130" s="47"/>
      <c r="T130" s="47"/>
      <c r="U130" s="47"/>
      <c r="V130" s="47"/>
      <c r="W130" s="47"/>
      <c r="X130" s="47"/>
      <c r="Y130" s="47"/>
      <c r="Z130" s="47"/>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c r="DP130" s="49"/>
      <c r="DQ130" s="49"/>
      <c r="DR130" s="49"/>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c r="GB130" s="49"/>
      <c r="GC130" s="49"/>
      <c r="GD130" s="49"/>
      <c r="GE130" s="49"/>
      <c r="GF130" s="49"/>
      <c r="GG130" s="49"/>
      <c r="GH130" s="49"/>
      <c r="GI130" s="49"/>
      <c r="GJ130" s="49"/>
      <c r="GK130" s="49"/>
      <c r="GL130" s="49"/>
      <c r="GM130" s="49"/>
      <c r="GN130" s="49"/>
      <c r="GO130" s="49"/>
      <c r="GP130" s="49"/>
      <c r="GQ130" s="49"/>
      <c r="GR130" s="49"/>
      <c r="GS130" s="49"/>
      <c r="GT130" s="49"/>
      <c r="GU130" s="49"/>
      <c r="GV130" s="49"/>
      <c r="GW130" s="49"/>
    </row>
    <row r="131" spans="1:205" ht="20.100000000000001" customHeight="1">
      <c r="G131" s="47"/>
      <c r="H131" s="47"/>
      <c r="I131" s="47"/>
      <c r="J131" s="47"/>
      <c r="K131" s="47"/>
      <c r="L131" s="47"/>
      <c r="M131" s="47"/>
      <c r="N131" s="47"/>
      <c r="O131" s="47"/>
      <c r="P131" s="47"/>
      <c r="Q131" s="47"/>
      <c r="R131" s="47"/>
      <c r="S131" s="47"/>
      <c r="T131" s="47"/>
      <c r="U131" s="47"/>
      <c r="V131" s="47"/>
      <c r="W131" s="47"/>
      <c r="X131" s="47"/>
      <c r="Y131" s="47"/>
      <c r="Z131" s="47"/>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c r="DP131" s="49"/>
      <c r="DQ131" s="49"/>
      <c r="DR131" s="49"/>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c r="GB131" s="49"/>
      <c r="GC131" s="49"/>
      <c r="GD131" s="49"/>
      <c r="GE131" s="49"/>
      <c r="GF131" s="49"/>
      <c r="GG131" s="49"/>
      <c r="GH131" s="49"/>
      <c r="GI131" s="49"/>
      <c r="GJ131" s="49"/>
      <c r="GK131" s="49"/>
      <c r="GL131" s="49"/>
      <c r="GM131" s="49"/>
      <c r="GN131" s="49"/>
      <c r="GO131" s="49"/>
      <c r="GP131" s="49"/>
      <c r="GQ131" s="49"/>
      <c r="GR131" s="49"/>
      <c r="GS131" s="49"/>
      <c r="GT131" s="49"/>
      <c r="GU131" s="49"/>
      <c r="GV131" s="49"/>
      <c r="GW131" s="49"/>
    </row>
    <row r="132" spans="1:205" ht="20.100000000000001" customHeight="1">
      <c r="G132" s="47"/>
      <c r="H132" s="47"/>
      <c r="I132" s="47"/>
      <c r="J132" s="47"/>
      <c r="K132" s="47"/>
      <c r="L132" s="47"/>
      <c r="M132" s="47"/>
      <c r="N132" s="47"/>
      <c r="O132" s="47"/>
      <c r="P132" s="47"/>
      <c r="Q132" s="47"/>
      <c r="R132" s="47"/>
      <c r="S132" s="47"/>
      <c r="T132" s="47"/>
      <c r="U132" s="47"/>
      <c r="V132" s="47"/>
      <c r="W132" s="47"/>
      <c r="X132" s="47"/>
      <c r="Y132" s="47"/>
      <c r="Z132" s="47"/>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c r="GB132" s="49"/>
      <c r="GC132" s="49"/>
      <c r="GD132" s="49"/>
      <c r="GE132" s="49"/>
      <c r="GF132" s="49"/>
      <c r="GG132" s="49"/>
      <c r="GH132" s="49"/>
      <c r="GI132" s="49"/>
      <c r="GJ132" s="49"/>
      <c r="GK132" s="49"/>
      <c r="GL132" s="49"/>
      <c r="GM132" s="49"/>
      <c r="GN132" s="49"/>
      <c r="GO132" s="49"/>
      <c r="GP132" s="49"/>
      <c r="GQ132" s="49"/>
      <c r="GR132" s="49"/>
      <c r="GS132" s="49"/>
      <c r="GT132" s="49"/>
      <c r="GU132" s="49"/>
      <c r="GV132" s="49"/>
      <c r="GW132" s="49"/>
    </row>
    <row r="133" spans="1:205" ht="20.100000000000001" customHeight="1">
      <c r="G133" s="47"/>
      <c r="H133" s="47"/>
      <c r="I133" s="47"/>
      <c r="J133" s="47"/>
      <c r="K133" s="47"/>
      <c r="L133" s="47"/>
      <c r="M133" s="47"/>
      <c r="N133" s="47"/>
      <c r="O133" s="47"/>
      <c r="P133" s="47"/>
      <c r="Q133" s="47"/>
      <c r="R133" s="47"/>
      <c r="S133" s="47"/>
      <c r="T133" s="47"/>
      <c r="U133" s="47"/>
      <c r="V133" s="47"/>
      <c r="W133" s="47"/>
      <c r="X133" s="47"/>
      <c r="Y133" s="47"/>
      <c r="Z133" s="47"/>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c r="DN133" s="49"/>
      <c r="DO133" s="49"/>
      <c r="DP133" s="49"/>
      <c r="DQ133" s="49"/>
      <c r="DR133" s="49"/>
      <c r="DS133" s="49"/>
      <c r="DT133" s="49"/>
      <c r="DU133" s="49"/>
      <c r="DV133" s="49"/>
      <c r="DW133" s="49"/>
      <c r="DX133" s="49"/>
      <c r="DY133" s="49"/>
      <c r="DZ133" s="49"/>
      <c r="EA133" s="49"/>
      <c r="EB133" s="49"/>
      <c r="EC133" s="49"/>
      <c r="ED133" s="49"/>
      <c r="EE133" s="49"/>
      <c r="EF133" s="49"/>
      <c r="EG133" s="49"/>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c r="GB133" s="49"/>
      <c r="GC133" s="49"/>
      <c r="GD133" s="49"/>
      <c r="GE133" s="49"/>
      <c r="GF133" s="49"/>
      <c r="GG133" s="49"/>
      <c r="GH133" s="49"/>
      <c r="GI133" s="49"/>
      <c r="GJ133" s="49"/>
      <c r="GK133" s="49"/>
      <c r="GL133" s="49"/>
      <c r="GM133" s="49"/>
      <c r="GN133" s="49"/>
      <c r="GO133" s="49"/>
      <c r="GP133" s="49"/>
      <c r="GQ133" s="49"/>
      <c r="GR133" s="49"/>
      <c r="GS133" s="49"/>
      <c r="GT133" s="49"/>
      <c r="GU133" s="49"/>
      <c r="GV133" s="49"/>
      <c r="GW133" s="49"/>
    </row>
    <row r="134" spans="1:205" ht="20.100000000000001" customHeight="1">
      <c r="G134" s="47"/>
      <c r="H134" s="47"/>
      <c r="I134" s="47"/>
      <c r="J134" s="47"/>
      <c r="K134" s="47"/>
      <c r="L134" s="47"/>
      <c r="M134" s="47"/>
      <c r="N134" s="47"/>
      <c r="O134" s="47"/>
      <c r="P134" s="47"/>
      <c r="Q134" s="47"/>
      <c r="R134" s="47"/>
      <c r="S134" s="47"/>
      <c r="T134" s="47"/>
      <c r="U134" s="47"/>
      <c r="V134" s="47"/>
      <c r="W134" s="47"/>
      <c r="X134" s="47"/>
      <c r="Y134" s="47"/>
      <c r="Z134" s="47"/>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c r="GB134" s="49"/>
      <c r="GC134" s="49"/>
      <c r="GD134" s="49"/>
      <c r="GE134" s="49"/>
      <c r="GF134" s="49"/>
      <c r="GG134" s="49"/>
      <c r="GH134" s="49"/>
      <c r="GI134" s="49"/>
      <c r="GJ134" s="49"/>
      <c r="GK134" s="49"/>
      <c r="GL134" s="49"/>
      <c r="GM134" s="49"/>
      <c r="GN134" s="49"/>
      <c r="GO134" s="49"/>
      <c r="GP134" s="49"/>
      <c r="GQ134" s="49"/>
      <c r="GR134" s="49"/>
      <c r="GS134" s="49"/>
      <c r="GT134" s="49"/>
      <c r="GU134" s="49"/>
      <c r="GV134" s="49"/>
      <c r="GW134" s="49"/>
    </row>
    <row r="135" spans="1:205" ht="20.100000000000001" customHeight="1">
      <c r="G135" s="47"/>
      <c r="H135" s="47"/>
      <c r="I135" s="47"/>
      <c r="J135" s="47"/>
      <c r="K135" s="47"/>
      <c r="L135" s="47"/>
      <c r="M135" s="47"/>
      <c r="N135" s="47"/>
      <c r="O135" s="47"/>
      <c r="P135" s="47"/>
      <c r="Q135" s="47"/>
      <c r="R135" s="47"/>
      <c r="S135" s="47"/>
      <c r="T135" s="47"/>
      <c r="U135" s="47"/>
      <c r="V135" s="47"/>
      <c r="W135" s="47"/>
      <c r="X135" s="47"/>
      <c r="Y135" s="47"/>
      <c r="Z135" s="47"/>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c r="DN135" s="49"/>
      <c r="DO135" s="49"/>
      <c r="DP135" s="49"/>
      <c r="DQ135" s="49"/>
      <c r="DR135" s="49"/>
      <c r="DS135" s="49"/>
      <c r="DT135" s="49"/>
      <c r="DU135" s="49"/>
      <c r="DV135" s="49"/>
      <c r="DW135" s="49"/>
      <c r="DX135" s="49"/>
      <c r="DY135" s="49"/>
      <c r="DZ135" s="49"/>
      <c r="EA135" s="49"/>
      <c r="EB135" s="49"/>
      <c r="EC135" s="49"/>
      <c r="ED135" s="49"/>
      <c r="EE135" s="49"/>
      <c r="EF135" s="49"/>
      <c r="EG135" s="49"/>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c r="GB135" s="49"/>
      <c r="GC135" s="49"/>
      <c r="GD135" s="49"/>
      <c r="GE135" s="49"/>
      <c r="GF135" s="49"/>
      <c r="GG135" s="49"/>
      <c r="GH135" s="49"/>
      <c r="GI135" s="49"/>
      <c r="GJ135" s="49"/>
      <c r="GK135" s="49"/>
      <c r="GL135" s="49"/>
      <c r="GM135" s="49"/>
      <c r="GN135" s="49"/>
      <c r="GO135" s="49"/>
      <c r="GP135" s="49"/>
      <c r="GQ135" s="49"/>
      <c r="GR135" s="49"/>
      <c r="GS135" s="49"/>
      <c r="GT135" s="49"/>
      <c r="GU135" s="49"/>
      <c r="GV135" s="49"/>
      <c r="GW135" s="49"/>
    </row>
    <row r="136" spans="1:205" ht="20.100000000000001" customHeight="1">
      <c r="G136" s="47"/>
      <c r="H136" s="47"/>
      <c r="I136" s="47"/>
      <c r="J136" s="47"/>
      <c r="K136" s="47"/>
      <c r="L136" s="47"/>
      <c r="M136" s="47"/>
      <c r="N136" s="47"/>
      <c r="O136" s="47"/>
      <c r="P136" s="47"/>
      <c r="Q136" s="47"/>
      <c r="R136" s="47"/>
      <c r="S136" s="47"/>
      <c r="T136" s="47"/>
      <c r="U136" s="47"/>
      <c r="V136" s="47"/>
      <c r="W136" s="47"/>
      <c r="X136" s="47"/>
      <c r="Y136" s="47"/>
      <c r="Z136" s="47"/>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49"/>
      <c r="DO136" s="49"/>
      <c r="DP136" s="49"/>
      <c r="DQ136" s="49"/>
      <c r="DR136" s="49"/>
      <c r="DS136" s="49"/>
      <c r="DT136" s="49"/>
      <c r="DU136" s="49"/>
      <c r="DV136" s="49"/>
      <c r="DW136" s="49"/>
      <c r="DX136" s="49"/>
      <c r="DY136" s="49"/>
      <c r="DZ136" s="49"/>
      <c r="EA136" s="49"/>
      <c r="EB136" s="49"/>
      <c r="EC136" s="49"/>
      <c r="ED136" s="49"/>
      <c r="EE136" s="49"/>
      <c r="EF136" s="49"/>
      <c r="EG136" s="49"/>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c r="GB136" s="49"/>
      <c r="GC136" s="49"/>
      <c r="GD136" s="49"/>
      <c r="GE136" s="49"/>
      <c r="GF136" s="49"/>
      <c r="GG136" s="49"/>
      <c r="GH136" s="49"/>
      <c r="GI136" s="49"/>
      <c r="GJ136" s="49"/>
      <c r="GK136" s="49"/>
      <c r="GL136" s="49"/>
      <c r="GM136" s="49"/>
      <c r="GN136" s="49"/>
      <c r="GO136" s="49"/>
      <c r="GP136" s="49"/>
      <c r="GQ136" s="49"/>
      <c r="GR136" s="49"/>
      <c r="GS136" s="49"/>
      <c r="GT136" s="49"/>
      <c r="GU136" s="49"/>
      <c r="GV136" s="49"/>
      <c r="GW136" s="49"/>
    </row>
    <row r="137" spans="1:205" ht="20.100000000000001" customHeight="1">
      <c r="G137" s="47"/>
      <c r="H137" s="47"/>
      <c r="I137" s="47"/>
      <c r="J137" s="47"/>
      <c r="K137" s="47"/>
      <c r="L137" s="47"/>
      <c r="M137" s="47"/>
      <c r="N137" s="47"/>
      <c r="O137" s="47"/>
      <c r="P137" s="47"/>
      <c r="Q137" s="47"/>
      <c r="R137" s="47"/>
      <c r="S137" s="47"/>
      <c r="T137" s="47"/>
      <c r="U137" s="47"/>
      <c r="V137" s="47"/>
      <c r="W137" s="47"/>
      <c r="X137" s="47"/>
      <c r="Y137" s="47"/>
      <c r="Z137" s="47"/>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c r="DN137" s="49"/>
      <c r="DO137" s="49"/>
      <c r="DP137" s="49"/>
      <c r="DQ137" s="49"/>
      <c r="DR137" s="49"/>
      <c r="DS137" s="49"/>
      <c r="DT137" s="49"/>
      <c r="DU137" s="49"/>
      <c r="DV137" s="49"/>
      <c r="DW137" s="49"/>
      <c r="DX137" s="49"/>
      <c r="DY137" s="49"/>
      <c r="DZ137" s="49"/>
      <c r="EA137" s="49"/>
      <c r="EB137" s="49"/>
      <c r="EC137" s="49"/>
      <c r="ED137" s="49"/>
      <c r="EE137" s="49"/>
      <c r="EF137" s="49"/>
      <c r="EG137" s="49"/>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c r="GB137" s="49"/>
      <c r="GC137" s="49"/>
      <c r="GD137" s="49"/>
      <c r="GE137" s="49"/>
      <c r="GF137" s="49"/>
      <c r="GG137" s="49"/>
      <c r="GH137" s="49"/>
      <c r="GI137" s="49"/>
      <c r="GJ137" s="49"/>
      <c r="GK137" s="49"/>
      <c r="GL137" s="49"/>
      <c r="GM137" s="49"/>
      <c r="GN137" s="49"/>
      <c r="GO137" s="49"/>
      <c r="GP137" s="49"/>
      <c r="GQ137" s="49"/>
      <c r="GR137" s="49"/>
      <c r="GS137" s="49"/>
      <c r="GT137" s="49"/>
      <c r="GU137" s="49"/>
      <c r="GV137" s="49"/>
      <c r="GW137" s="49"/>
    </row>
    <row r="138" spans="1:205" ht="20.100000000000001" customHeight="1">
      <c r="G138" s="47"/>
      <c r="H138" s="47"/>
      <c r="I138" s="47"/>
      <c r="J138" s="47"/>
      <c r="K138" s="47"/>
      <c r="L138" s="47"/>
      <c r="M138" s="47"/>
      <c r="N138" s="47"/>
      <c r="O138" s="47"/>
      <c r="P138" s="47"/>
      <c r="Q138" s="47"/>
      <c r="R138" s="47"/>
      <c r="S138" s="47"/>
      <c r="T138" s="47"/>
      <c r="U138" s="47"/>
      <c r="V138" s="47"/>
      <c r="W138" s="47"/>
      <c r="X138" s="47"/>
      <c r="Y138" s="47"/>
      <c r="Z138" s="47"/>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c r="DN138" s="49"/>
      <c r="DO138" s="49"/>
      <c r="DP138" s="49"/>
      <c r="DQ138" s="49"/>
      <c r="DR138" s="49"/>
      <c r="DS138" s="49"/>
      <c r="DT138" s="49"/>
      <c r="DU138" s="49"/>
      <c r="DV138" s="49"/>
      <c r="DW138" s="49"/>
      <c r="DX138" s="49"/>
      <c r="DY138" s="49"/>
      <c r="DZ138" s="49"/>
      <c r="EA138" s="49"/>
      <c r="EB138" s="49"/>
      <c r="EC138" s="49"/>
      <c r="ED138" s="49"/>
      <c r="EE138" s="49"/>
      <c r="EF138" s="49"/>
      <c r="EG138" s="49"/>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c r="GB138" s="49"/>
      <c r="GC138" s="49"/>
      <c r="GD138" s="49"/>
      <c r="GE138" s="49"/>
      <c r="GF138" s="49"/>
      <c r="GG138" s="49"/>
      <c r="GH138" s="49"/>
      <c r="GI138" s="49"/>
      <c r="GJ138" s="49"/>
      <c r="GK138" s="49"/>
      <c r="GL138" s="49"/>
      <c r="GM138" s="49"/>
      <c r="GN138" s="49"/>
      <c r="GO138" s="49"/>
      <c r="GP138" s="49"/>
      <c r="GQ138" s="49"/>
      <c r="GR138" s="49"/>
      <c r="GS138" s="49"/>
      <c r="GT138" s="49"/>
      <c r="GU138" s="49"/>
      <c r="GV138" s="49"/>
      <c r="GW138" s="49"/>
    </row>
    <row r="139" spans="1:205" ht="20.100000000000001" customHeight="1">
      <c r="G139" s="47"/>
      <c r="H139" s="47"/>
      <c r="I139" s="47"/>
      <c r="J139" s="47"/>
      <c r="K139" s="47"/>
      <c r="L139" s="47"/>
      <c r="M139" s="47"/>
      <c r="N139" s="47"/>
      <c r="O139" s="47"/>
      <c r="P139" s="47"/>
      <c r="Q139" s="47"/>
      <c r="R139" s="47"/>
      <c r="S139" s="47"/>
      <c r="T139" s="47"/>
      <c r="U139" s="47"/>
      <c r="V139" s="47"/>
      <c r="W139" s="47"/>
      <c r="X139" s="47"/>
      <c r="Y139" s="47"/>
      <c r="Z139" s="47"/>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c r="DN139" s="49"/>
      <c r="DO139" s="49"/>
      <c r="DP139" s="49"/>
      <c r="DQ139" s="49"/>
      <c r="DR139" s="49"/>
      <c r="DS139" s="49"/>
      <c r="DT139" s="49"/>
      <c r="DU139" s="49"/>
      <c r="DV139" s="49"/>
      <c r="DW139" s="49"/>
      <c r="DX139" s="49"/>
      <c r="DY139" s="49"/>
      <c r="DZ139" s="49"/>
      <c r="EA139" s="49"/>
      <c r="EB139" s="49"/>
      <c r="EC139" s="49"/>
      <c r="ED139" s="49"/>
      <c r="EE139" s="49"/>
      <c r="EF139" s="49"/>
      <c r="EG139" s="49"/>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c r="GB139" s="49"/>
      <c r="GC139" s="49"/>
      <c r="GD139" s="49"/>
      <c r="GE139" s="49"/>
      <c r="GF139" s="49"/>
      <c r="GG139" s="49"/>
      <c r="GH139" s="49"/>
      <c r="GI139" s="49"/>
      <c r="GJ139" s="49"/>
      <c r="GK139" s="49"/>
      <c r="GL139" s="49"/>
      <c r="GM139" s="49"/>
      <c r="GN139" s="49"/>
      <c r="GO139" s="49"/>
      <c r="GP139" s="49"/>
      <c r="GQ139" s="49"/>
      <c r="GR139" s="49"/>
      <c r="GS139" s="49"/>
      <c r="GT139" s="49"/>
      <c r="GU139" s="49"/>
      <c r="GV139" s="49"/>
      <c r="GW139" s="49"/>
    </row>
    <row r="140" spans="1:205" ht="20.100000000000001" customHeight="1">
      <c r="G140" s="47"/>
      <c r="H140" s="47"/>
      <c r="I140" s="47"/>
      <c r="J140" s="47"/>
      <c r="K140" s="47"/>
      <c r="L140" s="47"/>
      <c r="M140" s="47"/>
      <c r="N140" s="47"/>
      <c r="O140" s="47"/>
      <c r="P140" s="47"/>
      <c r="Q140" s="47"/>
      <c r="R140" s="47"/>
      <c r="S140" s="47"/>
      <c r="T140" s="47"/>
      <c r="U140" s="47"/>
      <c r="V140" s="47"/>
      <c r="W140" s="47"/>
      <c r="X140" s="47"/>
      <c r="Y140" s="47"/>
      <c r="Z140" s="47"/>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49"/>
      <c r="DO140" s="49"/>
      <c r="DP140" s="49"/>
      <c r="DQ140" s="49"/>
      <c r="DR140" s="49"/>
      <c r="DS140" s="49"/>
      <c r="DT140" s="49"/>
      <c r="DU140" s="49"/>
      <c r="DV140" s="49"/>
      <c r="DW140" s="49"/>
      <c r="DX140" s="49"/>
      <c r="DY140" s="49"/>
      <c r="DZ140" s="49"/>
      <c r="EA140" s="49"/>
      <c r="EB140" s="49"/>
      <c r="EC140" s="49"/>
      <c r="ED140" s="49"/>
      <c r="EE140" s="49"/>
      <c r="EF140" s="49"/>
      <c r="EG140" s="49"/>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c r="GB140" s="49"/>
      <c r="GC140" s="49"/>
      <c r="GD140" s="49"/>
      <c r="GE140" s="49"/>
      <c r="GF140" s="49"/>
      <c r="GG140" s="49"/>
      <c r="GH140" s="49"/>
      <c r="GI140" s="49"/>
      <c r="GJ140" s="49"/>
      <c r="GK140" s="49"/>
      <c r="GL140" s="49"/>
      <c r="GM140" s="49"/>
      <c r="GN140" s="49"/>
      <c r="GO140" s="49"/>
      <c r="GP140" s="49"/>
      <c r="GQ140" s="49"/>
      <c r="GR140" s="49"/>
      <c r="GS140" s="49"/>
      <c r="GT140" s="49"/>
      <c r="GU140" s="49"/>
      <c r="GV140" s="49"/>
      <c r="GW140" s="49"/>
    </row>
    <row r="141" spans="1:205" ht="20.100000000000001" customHeight="1">
      <c r="G141" s="47"/>
      <c r="H141" s="47"/>
      <c r="I141" s="47"/>
      <c r="J141" s="47"/>
      <c r="K141" s="47"/>
      <c r="L141" s="47"/>
      <c r="M141" s="47"/>
      <c r="N141" s="47"/>
      <c r="O141" s="47"/>
      <c r="P141" s="47"/>
      <c r="Q141" s="47"/>
      <c r="R141" s="47"/>
      <c r="S141" s="47"/>
      <c r="T141" s="47"/>
      <c r="U141" s="47"/>
      <c r="V141" s="47"/>
      <c r="W141" s="47"/>
      <c r="X141" s="47"/>
      <c r="Y141" s="47"/>
      <c r="Z141" s="47"/>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c r="DN141" s="49"/>
      <c r="DO141" s="49"/>
      <c r="DP141" s="49"/>
      <c r="DQ141" s="49"/>
      <c r="DR141" s="49"/>
      <c r="DS141" s="49"/>
      <c r="DT141" s="49"/>
      <c r="DU141" s="49"/>
      <c r="DV141" s="49"/>
      <c r="DW141" s="49"/>
      <c r="DX141" s="49"/>
      <c r="DY141" s="49"/>
      <c r="DZ141" s="49"/>
      <c r="EA141" s="49"/>
      <c r="EB141" s="49"/>
      <c r="EC141" s="49"/>
      <c r="ED141" s="49"/>
      <c r="EE141" s="49"/>
      <c r="EF141" s="49"/>
      <c r="EG141" s="49"/>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c r="GB141" s="49"/>
      <c r="GC141" s="49"/>
      <c r="GD141" s="49"/>
      <c r="GE141" s="49"/>
      <c r="GF141" s="49"/>
      <c r="GG141" s="49"/>
      <c r="GH141" s="49"/>
      <c r="GI141" s="49"/>
      <c r="GJ141" s="49"/>
      <c r="GK141" s="49"/>
      <c r="GL141" s="49"/>
      <c r="GM141" s="49"/>
      <c r="GN141" s="49"/>
      <c r="GO141" s="49"/>
      <c r="GP141" s="49"/>
      <c r="GQ141" s="49"/>
      <c r="GR141" s="49"/>
      <c r="GS141" s="49"/>
      <c r="GT141" s="49"/>
      <c r="GU141" s="49"/>
      <c r="GV141" s="49"/>
      <c r="GW141" s="49"/>
    </row>
    <row r="142" spans="1:205" ht="20.100000000000001" customHeight="1">
      <c r="G142" s="47"/>
      <c r="H142" s="47"/>
      <c r="I142" s="47"/>
      <c r="J142" s="47"/>
      <c r="K142" s="47"/>
      <c r="L142" s="47"/>
      <c r="M142" s="47"/>
      <c r="N142" s="47"/>
      <c r="O142" s="47"/>
      <c r="P142" s="47"/>
      <c r="Q142" s="47"/>
      <c r="R142" s="47"/>
      <c r="S142" s="47"/>
      <c r="T142" s="47"/>
      <c r="U142" s="47"/>
      <c r="V142" s="47"/>
      <c r="W142" s="47"/>
      <c r="X142" s="47"/>
      <c r="Y142" s="47"/>
      <c r="Z142" s="47"/>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c r="DN142" s="49"/>
      <c r="DO142" s="49"/>
      <c r="DP142" s="49"/>
      <c r="DQ142" s="49"/>
      <c r="DR142" s="49"/>
      <c r="DS142" s="49"/>
      <c r="DT142" s="49"/>
      <c r="DU142" s="49"/>
      <c r="DV142" s="49"/>
      <c r="DW142" s="49"/>
      <c r="DX142" s="49"/>
      <c r="DY142" s="49"/>
      <c r="DZ142" s="49"/>
      <c r="EA142" s="49"/>
      <c r="EB142" s="49"/>
      <c r="EC142" s="49"/>
      <c r="ED142" s="49"/>
      <c r="EE142" s="49"/>
      <c r="EF142" s="49"/>
      <c r="EG142" s="49"/>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c r="GB142" s="49"/>
      <c r="GC142" s="49"/>
      <c r="GD142" s="49"/>
      <c r="GE142" s="49"/>
      <c r="GF142" s="49"/>
      <c r="GG142" s="49"/>
      <c r="GH142" s="49"/>
      <c r="GI142" s="49"/>
      <c r="GJ142" s="49"/>
      <c r="GK142" s="49"/>
      <c r="GL142" s="49"/>
      <c r="GM142" s="49"/>
      <c r="GN142" s="49"/>
      <c r="GO142" s="49"/>
      <c r="GP142" s="49"/>
      <c r="GQ142" s="49"/>
      <c r="GR142" s="49"/>
      <c r="GS142" s="49"/>
      <c r="GT142" s="49"/>
      <c r="GU142" s="49"/>
      <c r="GV142" s="49"/>
      <c r="GW142" s="49"/>
    </row>
    <row r="143" spans="1:205" ht="20.100000000000001" customHeight="1">
      <c r="G143" s="47"/>
      <c r="H143" s="47"/>
      <c r="I143" s="47"/>
      <c r="J143" s="47"/>
      <c r="K143" s="47"/>
      <c r="L143" s="47"/>
      <c r="M143" s="47"/>
      <c r="N143" s="47"/>
      <c r="O143" s="47"/>
      <c r="P143" s="47"/>
      <c r="Q143" s="47"/>
      <c r="R143" s="47"/>
      <c r="S143" s="47"/>
      <c r="T143" s="47"/>
      <c r="U143" s="47"/>
      <c r="V143" s="47"/>
      <c r="W143" s="47"/>
      <c r="X143" s="47"/>
      <c r="Y143" s="47"/>
      <c r="Z143" s="47"/>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c r="DN143" s="49"/>
      <c r="DO143" s="49"/>
      <c r="DP143" s="49"/>
      <c r="DQ143" s="49"/>
      <c r="DR143" s="49"/>
      <c r="DS143" s="49"/>
      <c r="DT143" s="49"/>
      <c r="DU143" s="49"/>
      <c r="DV143" s="49"/>
      <c r="DW143" s="49"/>
      <c r="DX143" s="49"/>
      <c r="DY143" s="49"/>
      <c r="DZ143" s="49"/>
      <c r="EA143" s="49"/>
      <c r="EB143" s="49"/>
      <c r="EC143" s="49"/>
      <c r="ED143" s="49"/>
      <c r="EE143" s="49"/>
      <c r="EF143" s="49"/>
      <c r="EG143" s="49"/>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c r="GB143" s="49"/>
      <c r="GC143" s="49"/>
      <c r="GD143" s="49"/>
      <c r="GE143" s="49"/>
      <c r="GF143" s="49"/>
      <c r="GG143" s="49"/>
      <c r="GH143" s="49"/>
      <c r="GI143" s="49"/>
      <c r="GJ143" s="49"/>
      <c r="GK143" s="49"/>
      <c r="GL143" s="49"/>
      <c r="GM143" s="49"/>
      <c r="GN143" s="49"/>
      <c r="GO143" s="49"/>
      <c r="GP143" s="49"/>
      <c r="GQ143" s="49"/>
      <c r="GR143" s="49"/>
      <c r="GS143" s="49"/>
      <c r="GT143" s="49"/>
      <c r="GU143" s="49"/>
      <c r="GV143" s="49"/>
      <c r="GW143" s="49"/>
    </row>
    <row r="144" spans="1:205" ht="20.100000000000001" customHeight="1">
      <c r="G144" s="47"/>
      <c r="H144" s="47"/>
      <c r="I144" s="47"/>
      <c r="J144" s="47"/>
      <c r="K144" s="47"/>
      <c r="L144" s="47"/>
      <c r="M144" s="47"/>
      <c r="N144" s="47"/>
      <c r="O144" s="47"/>
      <c r="P144" s="47"/>
      <c r="Q144" s="47"/>
      <c r="R144" s="47"/>
      <c r="S144" s="47"/>
      <c r="T144" s="47"/>
      <c r="U144" s="47"/>
      <c r="V144" s="47"/>
      <c r="W144" s="47"/>
      <c r="X144" s="47"/>
      <c r="Y144" s="47"/>
      <c r="Z144" s="47"/>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49"/>
      <c r="DO144" s="49"/>
      <c r="DP144" s="49"/>
      <c r="DQ144" s="49"/>
      <c r="DR144" s="49"/>
      <c r="DS144" s="49"/>
      <c r="DT144" s="49"/>
      <c r="DU144" s="49"/>
      <c r="DV144" s="49"/>
      <c r="DW144" s="49"/>
      <c r="DX144" s="49"/>
      <c r="DY144" s="49"/>
      <c r="DZ144" s="49"/>
      <c r="EA144" s="49"/>
      <c r="EB144" s="49"/>
      <c r="EC144" s="49"/>
      <c r="ED144" s="49"/>
      <c r="EE144" s="49"/>
      <c r="EF144" s="49"/>
      <c r="EG144" s="49"/>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c r="GB144" s="49"/>
      <c r="GC144" s="49"/>
      <c r="GD144" s="49"/>
      <c r="GE144" s="49"/>
      <c r="GF144" s="49"/>
      <c r="GG144" s="49"/>
      <c r="GH144" s="49"/>
      <c r="GI144" s="49"/>
      <c r="GJ144" s="49"/>
      <c r="GK144" s="49"/>
      <c r="GL144" s="49"/>
      <c r="GM144" s="49"/>
      <c r="GN144" s="49"/>
      <c r="GO144" s="49"/>
      <c r="GP144" s="49"/>
      <c r="GQ144" s="49"/>
      <c r="GR144" s="49"/>
      <c r="GS144" s="49"/>
      <c r="GT144" s="49"/>
      <c r="GU144" s="49"/>
      <c r="GV144" s="49"/>
      <c r="GW144" s="49"/>
    </row>
    <row r="145" spans="7:205" ht="20.100000000000001" customHeight="1">
      <c r="G145" s="47"/>
      <c r="H145" s="47"/>
      <c r="I145" s="47"/>
      <c r="J145" s="47"/>
      <c r="K145" s="47"/>
      <c r="L145" s="47"/>
      <c r="M145" s="47"/>
      <c r="N145" s="47"/>
      <c r="O145" s="47"/>
      <c r="P145" s="47"/>
      <c r="Q145" s="47"/>
      <c r="R145" s="47"/>
      <c r="S145" s="47"/>
      <c r="T145" s="47"/>
      <c r="U145" s="47"/>
      <c r="V145" s="47"/>
      <c r="W145" s="47"/>
      <c r="X145" s="47"/>
      <c r="Y145" s="47"/>
      <c r="Z145" s="47"/>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c r="DN145" s="49"/>
      <c r="DO145" s="49"/>
      <c r="DP145" s="49"/>
      <c r="DQ145" s="49"/>
      <c r="DR145" s="49"/>
      <c r="DS145" s="49"/>
      <c r="DT145" s="49"/>
      <c r="DU145" s="49"/>
      <c r="DV145" s="49"/>
      <c r="DW145" s="49"/>
      <c r="DX145" s="49"/>
      <c r="DY145" s="49"/>
      <c r="DZ145" s="49"/>
      <c r="EA145" s="49"/>
      <c r="EB145" s="49"/>
      <c r="EC145" s="49"/>
      <c r="ED145" s="49"/>
      <c r="EE145" s="49"/>
      <c r="EF145" s="49"/>
      <c r="EG145" s="49"/>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c r="GB145" s="49"/>
      <c r="GC145" s="49"/>
      <c r="GD145" s="49"/>
      <c r="GE145" s="49"/>
      <c r="GF145" s="49"/>
      <c r="GG145" s="49"/>
      <c r="GH145" s="49"/>
      <c r="GI145" s="49"/>
      <c r="GJ145" s="49"/>
      <c r="GK145" s="49"/>
      <c r="GL145" s="49"/>
      <c r="GM145" s="49"/>
      <c r="GN145" s="49"/>
      <c r="GO145" s="49"/>
      <c r="GP145" s="49"/>
      <c r="GQ145" s="49"/>
      <c r="GR145" s="49"/>
      <c r="GS145" s="49"/>
      <c r="GT145" s="49"/>
      <c r="GU145" s="49"/>
      <c r="GV145" s="49"/>
      <c r="GW145" s="49"/>
    </row>
    <row r="146" spans="7:205" ht="20.100000000000001" customHeight="1">
      <c r="G146" s="47"/>
      <c r="H146" s="47"/>
      <c r="I146" s="47"/>
      <c r="J146" s="47"/>
      <c r="K146" s="47"/>
      <c r="L146" s="47"/>
      <c r="M146" s="47"/>
      <c r="N146" s="47"/>
      <c r="O146" s="47"/>
      <c r="P146" s="47"/>
      <c r="Q146" s="47"/>
      <c r="R146" s="47"/>
      <c r="S146" s="47"/>
      <c r="T146" s="47"/>
      <c r="U146" s="47"/>
      <c r="V146" s="47"/>
      <c r="W146" s="47"/>
      <c r="X146" s="47"/>
      <c r="Y146" s="47"/>
      <c r="Z146" s="47"/>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c r="DN146" s="49"/>
      <c r="DO146" s="49"/>
      <c r="DP146" s="49"/>
      <c r="DQ146" s="49"/>
      <c r="DR146" s="49"/>
      <c r="DS146" s="49"/>
      <c r="DT146" s="49"/>
      <c r="DU146" s="49"/>
      <c r="DV146" s="49"/>
      <c r="DW146" s="49"/>
      <c r="DX146" s="49"/>
      <c r="DY146" s="49"/>
      <c r="DZ146" s="49"/>
      <c r="EA146" s="49"/>
      <c r="EB146" s="49"/>
      <c r="EC146" s="49"/>
      <c r="ED146" s="49"/>
      <c r="EE146" s="49"/>
      <c r="EF146" s="49"/>
      <c r="EG146" s="49"/>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c r="GB146" s="49"/>
      <c r="GC146" s="49"/>
      <c r="GD146" s="49"/>
      <c r="GE146" s="49"/>
      <c r="GF146" s="49"/>
      <c r="GG146" s="49"/>
      <c r="GH146" s="49"/>
      <c r="GI146" s="49"/>
      <c r="GJ146" s="49"/>
      <c r="GK146" s="49"/>
      <c r="GL146" s="49"/>
      <c r="GM146" s="49"/>
      <c r="GN146" s="49"/>
      <c r="GO146" s="49"/>
      <c r="GP146" s="49"/>
      <c r="GQ146" s="49"/>
      <c r="GR146" s="49"/>
      <c r="GS146" s="49"/>
      <c r="GT146" s="49"/>
      <c r="GU146" s="49"/>
      <c r="GV146" s="49"/>
      <c r="GW146" s="49"/>
    </row>
    <row r="147" spans="7:205" ht="20.100000000000001" customHeight="1">
      <c r="G147" s="47"/>
      <c r="H147" s="47"/>
      <c r="I147" s="47"/>
      <c r="J147" s="47"/>
      <c r="K147" s="47"/>
      <c r="L147" s="47"/>
      <c r="M147" s="47"/>
      <c r="N147" s="47"/>
      <c r="O147" s="47"/>
      <c r="P147" s="47"/>
      <c r="Q147" s="47"/>
      <c r="R147" s="47"/>
      <c r="S147" s="47"/>
      <c r="T147" s="47"/>
      <c r="U147" s="47"/>
      <c r="V147" s="47"/>
      <c r="W147" s="47"/>
      <c r="X147" s="47"/>
      <c r="Y147" s="47"/>
      <c r="Z147" s="47"/>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c r="DN147" s="49"/>
      <c r="DO147" s="49"/>
      <c r="DP147" s="49"/>
      <c r="DQ147" s="49"/>
      <c r="DR147" s="49"/>
      <c r="DS147" s="49"/>
      <c r="DT147" s="49"/>
      <c r="DU147" s="49"/>
      <c r="DV147" s="49"/>
      <c r="DW147" s="49"/>
      <c r="DX147" s="49"/>
      <c r="DY147" s="49"/>
      <c r="DZ147" s="49"/>
      <c r="EA147" s="49"/>
      <c r="EB147" s="49"/>
      <c r="EC147" s="49"/>
      <c r="ED147" s="49"/>
      <c r="EE147" s="49"/>
      <c r="EF147" s="49"/>
      <c r="EG147" s="49"/>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c r="GB147" s="49"/>
      <c r="GC147" s="49"/>
      <c r="GD147" s="49"/>
      <c r="GE147" s="49"/>
      <c r="GF147" s="49"/>
      <c r="GG147" s="49"/>
      <c r="GH147" s="49"/>
      <c r="GI147" s="49"/>
      <c r="GJ147" s="49"/>
      <c r="GK147" s="49"/>
      <c r="GL147" s="49"/>
      <c r="GM147" s="49"/>
      <c r="GN147" s="49"/>
      <c r="GO147" s="49"/>
      <c r="GP147" s="49"/>
      <c r="GQ147" s="49"/>
      <c r="GR147" s="49"/>
      <c r="GS147" s="49"/>
      <c r="GT147" s="49"/>
      <c r="GU147" s="49"/>
      <c r="GV147" s="49"/>
      <c r="GW147" s="49"/>
    </row>
    <row r="148" spans="7:205" ht="20.100000000000001" customHeight="1">
      <c r="G148" s="47"/>
      <c r="H148" s="47"/>
      <c r="I148" s="47"/>
      <c r="J148" s="47"/>
      <c r="K148" s="47"/>
      <c r="L148" s="47"/>
      <c r="M148" s="47"/>
      <c r="N148" s="47"/>
      <c r="O148" s="47"/>
      <c r="P148" s="47"/>
      <c r="Q148" s="47"/>
      <c r="R148" s="47"/>
      <c r="S148" s="47"/>
      <c r="T148" s="47"/>
      <c r="U148" s="47"/>
      <c r="V148" s="47"/>
      <c r="W148" s="47"/>
      <c r="X148" s="47"/>
      <c r="Y148" s="47"/>
      <c r="Z148" s="47"/>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49"/>
      <c r="DO148" s="49"/>
      <c r="DP148" s="49"/>
      <c r="DQ148" s="49"/>
      <c r="DR148" s="49"/>
      <c r="DS148" s="49"/>
      <c r="DT148" s="49"/>
      <c r="DU148" s="49"/>
      <c r="DV148" s="49"/>
      <c r="DW148" s="49"/>
      <c r="DX148" s="49"/>
      <c r="DY148" s="49"/>
      <c r="DZ148" s="49"/>
      <c r="EA148" s="49"/>
      <c r="EB148" s="49"/>
      <c r="EC148" s="49"/>
      <c r="ED148" s="49"/>
      <c r="EE148" s="49"/>
      <c r="EF148" s="49"/>
      <c r="EG148" s="49"/>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c r="GB148" s="49"/>
      <c r="GC148" s="49"/>
      <c r="GD148" s="49"/>
      <c r="GE148" s="49"/>
      <c r="GF148" s="49"/>
      <c r="GG148" s="49"/>
      <c r="GH148" s="49"/>
      <c r="GI148" s="49"/>
      <c r="GJ148" s="49"/>
      <c r="GK148" s="49"/>
      <c r="GL148" s="49"/>
      <c r="GM148" s="49"/>
      <c r="GN148" s="49"/>
      <c r="GO148" s="49"/>
      <c r="GP148" s="49"/>
      <c r="GQ148" s="49"/>
      <c r="GR148" s="49"/>
      <c r="GS148" s="49"/>
      <c r="GT148" s="49"/>
      <c r="GU148" s="49"/>
      <c r="GV148" s="49"/>
      <c r="GW148" s="49"/>
    </row>
    <row r="149" spans="7:205" ht="20.100000000000001" customHeight="1">
      <c r="G149" s="47"/>
      <c r="H149" s="47"/>
      <c r="I149" s="47"/>
      <c r="J149" s="47"/>
      <c r="K149" s="47"/>
      <c r="L149" s="47"/>
      <c r="M149" s="47"/>
      <c r="N149" s="47"/>
      <c r="O149" s="47"/>
      <c r="P149" s="47"/>
      <c r="Q149" s="47"/>
      <c r="R149" s="47"/>
      <c r="S149" s="47"/>
      <c r="T149" s="47"/>
      <c r="U149" s="47"/>
      <c r="V149" s="47"/>
      <c r="W149" s="47"/>
      <c r="X149" s="47"/>
      <c r="Y149" s="47"/>
      <c r="Z149" s="47"/>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c r="GB149" s="49"/>
      <c r="GC149" s="49"/>
      <c r="GD149" s="49"/>
      <c r="GE149" s="49"/>
      <c r="GF149" s="49"/>
      <c r="GG149" s="49"/>
      <c r="GH149" s="49"/>
      <c r="GI149" s="49"/>
      <c r="GJ149" s="49"/>
      <c r="GK149" s="49"/>
      <c r="GL149" s="49"/>
      <c r="GM149" s="49"/>
      <c r="GN149" s="49"/>
      <c r="GO149" s="49"/>
      <c r="GP149" s="49"/>
      <c r="GQ149" s="49"/>
      <c r="GR149" s="49"/>
      <c r="GS149" s="49"/>
      <c r="GT149" s="49"/>
      <c r="GU149" s="49"/>
      <c r="GV149" s="49"/>
      <c r="GW149" s="49"/>
    </row>
    <row r="150" spans="7:205" ht="20.100000000000001" customHeight="1">
      <c r="G150" s="47"/>
      <c r="H150" s="47"/>
      <c r="I150" s="47"/>
      <c r="J150" s="47"/>
      <c r="K150" s="47"/>
      <c r="L150" s="47"/>
      <c r="M150" s="47"/>
      <c r="N150" s="47"/>
      <c r="O150" s="47"/>
      <c r="P150" s="47"/>
      <c r="Q150" s="47"/>
      <c r="R150" s="47"/>
      <c r="S150" s="47"/>
      <c r="T150" s="47"/>
      <c r="U150" s="47"/>
      <c r="V150" s="47"/>
      <c r="W150" s="47"/>
      <c r="X150" s="47"/>
      <c r="Y150" s="47"/>
      <c r="Z150" s="47"/>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49"/>
      <c r="DW150" s="49"/>
      <c r="DX150" s="49"/>
      <c r="DY150" s="49"/>
      <c r="DZ150" s="49"/>
      <c r="EA150" s="49"/>
      <c r="EB150" s="49"/>
      <c r="EC150" s="49"/>
      <c r="ED150" s="49"/>
      <c r="EE150" s="49"/>
      <c r="EF150" s="49"/>
      <c r="EG150" s="49"/>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c r="GB150" s="49"/>
      <c r="GC150" s="49"/>
      <c r="GD150" s="49"/>
      <c r="GE150" s="49"/>
      <c r="GF150" s="49"/>
      <c r="GG150" s="49"/>
      <c r="GH150" s="49"/>
      <c r="GI150" s="49"/>
      <c r="GJ150" s="49"/>
      <c r="GK150" s="49"/>
      <c r="GL150" s="49"/>
      <c r="GM150" s="49"/>
      <c r="GN150" s="49"/>
      <c r="GO150" s="49"/>
      <c r="GP150" s="49"/>
      <c r="GQ150" s="49"/>
      <c r="GR150" s="49"/>
      <c r="GS150" s="49"/>
      <c r="GT150" s="49"/>
      <c r="GU150" s="49"/>
      <c r="GV150" s="49"/>
      <c r="GW150" s="49"/>
    </row>
    <row r="151" spans="7:205" ht="20.100000000000001" customHeight="1">
      <c r="G151" s="47"/>
      <c r="H151" s="47"/>
      <c r="I151" s="47"/>
      <c r="J151" s="47"/>
      <c r="K151" s="47"/>
      <c r="L151" s="47"/>
      <c r="M151" s="47"/>
      <c r="N151" s="47"/>
      <c r="O151" s="47"/>
      <c r="P151" s="47"/>
      <c r="Q151" s="47"/>
      <c r="R151" s="47"/>
      <c r="S151" s="47"/>
      <c r="T151" s="47"/>
      <c r="U151" s="47"/>
      <c r="V151" s="47"/>
      <c r="W151" s="47"/>
      <c r="X151" s="47"/>
      <c r="Y151" s="47"/>
      <c r="Z151" s="47"/>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row>
    <row r="152" spans="7:205" ht="20.100000000000001" customHeight="1">
      <c r="G152" s="47"/>
      <c r="H152" s="47"/>
      <c r="I152" s="47"/>
      <c r="J152" s="47"/>
      <c r="K152" s="47"/>
      <c r="L152" s="47"/>
      <c r="M152" s="47"/>
      <c r="N152" s="47"/>
      <c r="O152" s="47"/>
      <c r="P152" s="47"/>
      <c r="Q152" s="47"/>
      <c r="R152" s="47"/>
      <c r="S152" s="47"/>
      <c r="T152" s="47"/>
      <c r="U152" s="47"/>
      <c r="V152" s="47"/>
      <c r="W152" s="47"/>
      <c r="X152" s="47"/>
      <c r="Y152" s="47"/>
      <c r="Z152" s="47"/>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49"/>
      <c r="DO152" s="49"/>
      <c r="DP152" s="49"/>
      <c r="DQ152" s="49"/>
      <c r="DR152" s="49"/>
      <c r="DS152" s="49"/>
      <c r="DT152" s="49"/>
      <c r="DU152" s="49"/>
      <c r="DV152" s="49"/>
      <c r="DW152" s="49"/>
      <c r="DX152" s="49"/>
      <c r="DY152" s="49"/>
      <c r="DZ152" s="49"/>
      <c r="EA152" s="49"/>
      <c r="EB152" s="49"/>
      <c r="EC152" s="49"/>
      <c r="ED152" s="49"/>
      <c r="EE152" s="49"/>
      <c r="EF152" s="49"/>
      <c r="EG152" s="49"/>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c r="GB152" s="49"/>
      <c r="GC152" s="49"/>
      <c r="GD152" s="49"/>
      <c r="GE152" s="49"/>
      <c r="GF152" s="49"/>
      <c r="GG152" s="49"/>
      <c r="GH152" s="49"/>
      <c r="GI152" s="49"/>
      <c r="GJ152" s="49"/>
      <c r="GK152" s="49"/>
      <c r="GL152" s="49"/>
      <c r="GM152" s="49"/>
      <c r="GN152" s="49"/>
      <c r="GO152" s="49"/>
      <c r="GP152" s="49"/>
      <c r="GQ152" s="49"/>
      <c r="GR152" s="49"/>
      <c r="GS152" s="49"/>
      <c r="GT152" s="49"/>
      <c r="GU152" s="49"/>
      <c r="GV152" s="49"/>
      <c r="GW152" s="49"/>
    </row>
    <row r="153" spans="7:205" ht="20.100000000000001" customHeight="1">
      <c r="G153" s="47"/>
      <c r="H153" s="47"/>
      <c r="I153" s="47"/>
      <c r="J153" s="47"/>
      <c r="K153" s="47"/>
      <c r="L153" s="47"/>
      <c r="M153" s="47"/>
      <c r="N153" s="47"/>
      <c r="O153" s="47"/>
      <c r="P153" s="47"/>
      <c r="Q153" s="47"/>
      <c r="R153" s="47"/>
      <c r="S153" s="47"/>
      <c r="T153" s="47"/>
      <c r="U153" s="47"/>
      <c r="V153" s="47"/>
      <c r="W153" s="47"/>
      <c r="X153" s="47"/>
      <c r="Y153" s="47"/>
      <c r="Z153" s="47"/>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c r="DN153" s="49"/>
      <c r="DO153" s="49"/>
      <c r="DP153" s="49"/>
      <c r="DQ153" s="49"/>
      <c r="DR153" s="49"/>
      <c r="DS153" s="49"/>
      <c r="DT153" s="49"/>
      <c r="DU153" s="49"/>
      <c r="DV153" s="49"/>
      <c r="DW153" s="49"/>
      <c r="DX153" s="49"/>
      <c r="DY153" s="49"/>
      <c r="DZ153" s="49"/>
      <c r="EA153" s="49"/>
      <c r="EB153" s="49"/>
      <c r="EC153" s="49"/>
      <c r="ED153" s="49"/>
      <c r="EE153" s="49"/>
      <c r="EF153" s="49"/>
      <c r="EG153" s="49"/>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c r="GB153" s="49"/>
      <c r="GC153" s="49"/>
      <c r="GD153" s="49"/>
      <c r="GE153" s="49"/>
      <c r="GF153" s="49"/>
      <c r="GG153" s="49"/>
      <c r="GH153" s="49"/>
      <c r="GI153" s="49"/>
      <c r="GJ153" s="49"/>
      <c r="GK153" s="49"/>
      <c r="GL153" s="49"/>
      <c r="GM153" s="49"/>
      <c r="GN153" s="49"/>
      <c r="GO153" s="49"/>
      <c r="GP153" s="49"/>
      <c r="GQ153" s="49"/>
      <c r="GR153" s="49"/>
      <c r="GS153" s="49"/>
      <c r="GT153" s="49"/>
      <c r="GU153" s="49"/>
      <c r="GV153" s="49"/>
      <c r="GW153" s="49"/>
    </row>
    <row r="154" spans="7:205" ht="20.100000000000001" customHeight="1">
      <c r="G154" s="47"/>
      <c r="H154" s="47"/>
      <c r="I154" s="47"/>
      <c r="J154" s="47"/>
      <c r="K154" s="47"/>
      <c r="L154" s="47"/>
      <c r="M154" s="47"/>
      <c r="N154" s="47"/>
      <c r="O154" s="47"/>
      <c r="P154" s="47"/>
      <c r="Q154" s="47"/>
      <c r="R154" s="47"/>
      <c r="S154" s="47"/>
      <c r="T154" s="47"/>
      <c r="U154" s="47"/>
      <c r="V154" s="47"/>
      <c r="W154" s="47"/>
      <c r="X154" s="47"/>
      <c r="Y154" s="47"/>
      <c r="Z154" s="47"/>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c r="DN154" s="49"/>
      <c r="DO154" s="49"/>
      <c r="DP154" s="49"/>
      <c r="DQ154" s="49"/>
      <c r="DR154" s="49"/>
      <c r="DS154" s="49"/>
      <c r="DT154" s="49"/>
      <c r="DU154" s="49"/>
      <c r="DV154" s="49"/>
      <c r="DW154" s="49"/>
      <c r="DX154" s="49"/>
      <c r="DY154" s="49"/>
      <c r="DZ154" s="49"/>
      <c r="EA154" s="49"/>
      <c r="EB154" s="49"/>
      <c r="EC154" s="49"/>
      <c r="ED154" s="49"/>
      <c r="EE154" s="49"/>
      <c r="EF154" s="49"/>
      <c r="EG154" s="49"/>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c r="GB154" s="49"/>
      <c r="GC154" s="49"/>
      <c r="GD154" s="49"/>
      <c r="GE154" s="49"/>
      <c r="GF154" s="49"/>
      <c r="GG154" s="49"/>
      <c r="GH154" s="49"/>
      <c r="GI154" s="49"/>
      <c r="GJ154" s="49"/>
      <c r="GK154" s="49"/>
      <c r="GL154" s="49"/>
      <c r="GM154" s="49"/>
      <c r="GN154" s="49"/>
      <c r="GO154" s="49"/>
      <c r="GP154" s="49"/>
      <c r="GQ154" s="49"/>
      <c r="GR154" s="49"/>
      <c r="GS154" s="49"/>
      <c r="GT154" s="49"/>
      <c r="GU154" s="49"/>
      <c r="GV154" s="49"/>
      <c r="GW154" s="49"/>
    </row>
    <row r="155" spans="7:205" ht="20.100000000000001" customHeight="1">
      <c r="G155" s="47"/>
      <c r="H155" s="47"/>
      <c r="I155" s="47"/>
      <c r="J155" s="47"/>
      <c r="K155" s="47"/>
      <c r="L155" s="47"/>
      <c r="M155" s="47"/>
      <c r="N155" s="47"/>
      <c r="O155" s="47"/>
      <c r="P155" s="47"/>
      <c r="Q155" s="47"/>
      <c r="R155" s="47"/>
      <c r="S155" s="47"/>
      <c r="T155" s="47"/>
      <c r="U155" s="47"/>
      <c r="V155" s="47"/>
      <c r="W155" s="47"/>
      <c r="X155" s="47"/>
      <c r="Y155" s="47"/>
      <c r="Z155" s="47"/>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row>
    <row r="156" spans="7:205" ht="20.100000000000001" customHeight="1">
      <c r="G156" s="47"/>
      <c r="H156" s="47"/>
      <c r="I156" s="47"/>
      <c r="J156" s="47"/>
      <c r="K156" s="47"/>
      <c r="L156" s="47"/>
      <c r="M156" s="47"/>
      <c r="N156" s="47"/>
      <c r="O156" s="47"/>
      <c r="P156" s="47"/>
      <c r="Q156" s="47"/>
      <c r="R156" s="47"/>
      <c r="S156" s="47"/>
      <c r="T156" s="47"/>
      <c r="U156" s="47"/>
      <c r="V156" s="47"/>
      <c r="W156" s="47"/>
      <c r="X156" s="47"/>
      <c r="Y156" s="47"/>
      <c r="Z156" s="47"/>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49"/>
      <c r="DO156" s="49"/>
      <c r="DP156" s="49"/>
      <c r="DQ156" s="49"/>
      <c r="DR156" s="49"/>
      <c r="DS156" s="49"/>
      <c r="DT156" s="49"/>
      <c r="DU156" s="49"/>
      <c r="DV156" s="49"/>
      <c r="DW156" s="49"/>
      <c r="DX156" s="49"/>
      <c r="DY156" s="49"/>
      <c r="DZ156" s="49"/>
      <c r="EA156" s="49"/>
      <c r="EB156" s="49"/>
      <c r="EC156" s="49"/>
      <c r="ED156" s="49"/>
      <c r="EE156" s="49"/>
      <c r="EF156" s="49"/>
      <c r="EG156" s="49"/>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c r="GB156" s="49"/>
      <c r="GC156" s="49"/>
      <c r="GD156" s="49"/>
      <c r="GE156" s="49"/>
      <c r="GF156" s="49"/>
      <c r="GG156" s="49"/>
      <c r="GH156" s="49"/>
      <c r="GI156" s="49"/>
      <c r="GJ156" s="49"/>
      <c r="GK156" s="49"/>
      <c r="GL156" s="49"/>
      <c r="GM156" s="49"/>
      <c r="GN156" s="49"/>
      <c r="GO156" s="49"/>
      <c r="GP156" s="49"/>
      <c r="GQ156" s="49"/>
      <c r="GR156" s="49"/>
      <c r="GS156" s="49"/>
      <c r="GT156" s="49"/>
      <c r="GU156" s="49"/>
      <c r="GV156" s="49"/>
      <c r="GW156" s="49"/>
    </row>
    <row r="157" spans="7:205" ht="20.100000000000001" customHeight="1">
      <c r="G157" s="47"/>
      <c r="H157" s="47"/>
      <c r="I157" s="47"/>
      <c r="J157" s="47"/>
      <c r="K157" s="47"/>
      <c r="L157" s="47"/>
      <c r="M157" s="47"/>
      <c r="N157" s="47"/>
      <c r="O157" s="47"/>
      <c r="P157" s="47"/>
      <c r="Q157" s="47"/>
      <c r="R157" s="47"/>
      <c r="S157" s="47"/>
      <c r="T157" s="47"/>
      <c r="U157" s="47"/>
      <c r="V157" s="47"/>
      <c r="W157" s="47"/>
      <c r="X157" s="47"/>
      <c r="Y157" s="47"/>
      <c r="Z157" s="47"/>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c r="GB157" s="49"/>
      <c r="GC157" s="49"/>
      <c r="GD157" s="49"/>
      <c r="GE157" s="49"/>
      <c r="GF157" s="49"/>
      <c r="GG157" s="49"/>
      <c r="GH157" s="49"/>
      <c r="GI157" s="49"/>
      <c r="GJ157" s="49"/>
      <c r="GK157" s="49"/>
      <c r="GL157" s="49"/>
      <c r="GM157" s="49"/>
      <c r="GN157" s="49"/>
      <c r="GO157" s="49"/>
      <c r="GP157" s="49"/>
      <c r="GQ157" s="49"/>
      <c r="GR157" s="49"/>
      <c r="GS157" s="49"/>
      <c r="GT157" s="49"/>
      <c r="GU157" s="49"/>
      <c r="GV157" s="49"/>
      <c r="GW157" s="49"/>
    </row>
    <row r="158" spans="7:205" ht="20.100000000000001" customHeight="1">
      <c r="G158" s="47"/>
      <c r="H158" s="47"/>
      <c r="I158" s="47"/>
      <c r="J158" s="47"/>
      <c r="K158" s="47"/>
      <c r="L158" s="47"/>
      <c r="M158" s="47"/>
      <c r="N158" s="47"/>
      <c r="O158" s="47"/>
      <c r="P158" s="47"/>
      <c r="Q158" s="47"/>
      <c r="R158" s="47"/>
      <c r="S158" s="47"/>
      <c r="T158" s="47"/>
      <c r="U158" s="47"/>
      <c r="V158" s="47"/>
      <c r="W158" s="47"/>
      <c r="X158" s="47"/>
      <c r="Y158" s="47"/>
      <c r="Z158" s="47"/>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c r="DN158" s="49"/>
      <c r="DO158" s="49"/>
      <c r="DP158" s="49"/>
      <c r="DQ158" s="49"/>
      <c r="DR158" s="49"/>
      <c r="DS158" s="49"/>
      <c r="DT158" s="49"/>
      <c r="DU158" s="49"/>
      <c r="DV158" s="49"/>
      <c r="DW158" s="49"/>
      <c r="DX158" s="49"/>
      <c r="DY158" s="49"/>
      <c r="DZ158" s="49"/>
      <c r="EA158" s="49"/>
      <c r="EB158" s="49"/>
      <c r="EC158" s="49"/>
      <c r="ED158" s="49"/>
      <c r="EE158" s="49"/>
      <c r="EF158" s="49"/>
      <c r="EG158" s="49"/>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c r="GB158" s="49"/>
      <c r="GC158" s="49"/>
      <c r="GD158" s="49"/>
      <c r="GE158" s="49"/>
      <c r="GF158" s="49"/>
      <c r="GG158" s="49"/>
      <c r="GH158" s="49"/>
      <c r="GI158" s="49"/>
      <c r="GJ158" s="49"/>
      <c r="GK158" s="49"/>
      <c r="GL158" s="49"/>
      <c r="GM158" s="49"/>
      <c r="GN158" s="49"/>
      <c r="GO158" s="49"/>
      <c r="GP158" s="49"/>
      <c r="GQ158" s="49"/>
      <c r="GR158" s="49"/>
      <c r="GS158" s="49"/>
      <c r="GT158" s="49"/>
      <c r="GU158" s="49"/>
      <c r="GV158" s="49"/>
      <c r="GW158" s="49"/>
    </row>
    <row r="159" spans="7:205" ht="20.100000000000001" customHeight="1">
      <c r="G159" s="47"/>
      <c r="H159" s="47"/>
      <c r="I159" s="47"/>
      <c r="J159" s="47"/>
      <c r="K159" s="47"/>
      <c r="L159" s="47"/>
      <c r="M159" s="47"/>
      <c r="N159" s="47"/>
      <c r="O159" s="47"/>
      <c r="P159" s="47"/>
      <c r="Q159" s="47"/>
      <c r="R159" s="47"/>
      <c r="S159" s="47"/>
      <c r="T159" s="47"/>
      <c r="U159" s="47"/>
      <c r="V159" s="47"/>
      <c r="W159" s="47"/>
      <c r="X159" s="47"/>
      <c r="Y159" s="47"/>
      <c r="Z159" s="47"/>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c r="DN159" s="49"/>
      <c r="DO159" s="49"/>
      <c r="DP159" s="49"/>
      <c r="DQ159" s="49"/>
      <c r="DR159" s="49"/>
      <c r="DS159" s="49"/>
      <c r="DT159" s="49"/>
      <c r="DU159" s="49"/>
      <c r="DV159" s="49"/>
      <c r="DW159" s="49"/>
      <c r="DX159" s="49"/>
      <c r="DY159" s="49"/>
      <c r="DZ159" s="49"/>
      <c r="EA159" s="49"/>
      <c r="EB159" s="49"/>
      <c r="EC159" s="49"/>
      <c r="ED159" s="49"/>
      <c r="EE159" s="49"/>
      <c r="EF159" s="49"/>
      <c r="EG159" s="49"/>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c r="GB159" s="49"/>
      <c r="GC159" s="49"/>
      <c r="GD159" s="49"/>
      <c r="GE159" s="49"/>
      <c r="GF159" s="49"/>
      <c r="GG159" s="49"/>
      <c r="GH159" s="49"/>
      <c r="GI159" s="49"/>
      <c r="GJ159" s="49"/>
      <c r="GK159" s="49"/>
      <c r="GL159" s="49"/>
      <c r="GM159" s="49"/>
      <c r="GN159" s="49"/>
      <c r="GO159" s="49"/>
      <c r="GP159" s="49"/>
      <c r="GQ159" s="49"/>
      <c r="GR159" s="49"/>
      <c r="GS159" s="49"/>
      <c r="GT159" s="49"/>
      <c r="GU159" s="49"/>
      <c r="GV159" s="49"/>
      <c r="GW159" s="49"/>
    </row>
    <row r="160" spans="7:205" ht="20.100000000000001" customHeight="1">
      <c r="G160" s="47"/>
      <c r="H160" s="47"/>
      <c r="I160" s="47"/>
      <c r="J160" s="47"/>
      <c r="K160" s="47"/>
      <c r="L160" s="47"/>
      <c r="M160" s="47"/>
      <c r="N160" s="47"/>
      <c r="O160" s="47"/>
      <c r="P160" s="47"/>
      <c r="Q160" s="47"/>
      <c r="R160" s="47"/>
      <c r="S160" s="47"/>
      <c r="T160" s="47"/>
      <c r="U160" s="47"/>
      <c r="V160" s="47"/>
      <c r="W160" s="47"/>
      <c r="X160" s="47"/>
      <c r="Y160" s="47"/>
      <c r="Z160" s="47"/>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49"/>
      <c r="DO160" s="49"/>
      <c r="DP160" s="49"/>
      <c r="DQ160" s="49"/>
      <c r="DR160" s="49"/>
      <c r="DS160" s="49"/>
      <c r="DT160" s="49"/>
      <c r="DU160" s="49"/>
      <c r="DV160" s="49"/>
      <c r="DW160" s="49"/>
      <c r="DX160" s="49"/>
      <c r="DY160" s="49"/>
      <c r="DZ160" s="49"/>
      <c r="EA160" s="49"/>
      <c r="EB160" s="49"/>
      <c r="EC160" s="49"/>
      <c r="ED160" s="49"/>
      <c r="EE160" s="49"/>
      <c r="EF160" s="49"/>
      <c r="EG160" s="49"/>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c r="GB160" s="49"/>
      <c r="GC160" s="49"/>
      <c r="GD160" s="49"/>
      <c r="GE160" s="49"/>
      <c r="GF160" s="49"/>
      <c r="GG160" s="49"/>
      <c r="GH160" s="49"/>
      <c r="GI160" s="49"/>
      <c r="GJ160" s="49"/>
      <c r="GK160" s="49"/>
      <c r="GL160" s="49"/>
      <c r="GM160" s="49"/>
      <c r="GN160" s="49"/>
      <c r="GO160" s="49"/>
      <c r="GP160" s="49"/>
      <c r="GQ160" s="49"/>
      <c r="GR160" s="49"/>
      <c r="GS160" s="49"/>
      <c r="GT160" s="49"/>
      <c r="GU160" s="49"/>
      <c r="GV160" s="49"/>
      <c r="GW160" s="49"/>
    </row>
    <row r="161" spans="7:205" ht="20.100000000000001" customHeight="1">
      <c r="G161" s="47"/>
      <c r="H161" s="47"/>
      <c r="I161" s="47"/>
      <c r="J161" s="47"/>
      <c r="K161" s="47"/>
      <c r="L161" s="47"/>
      <c r="M161" s="47"/>
      <c r="N161" s="47"/>
      <c r="O161" s="47"/>
      <c r="P161" s="47"/>
      <c r="Q161" s="47"/>
      <c r="R161" s="47"/>
      <c r="S161" s="47"/>
      <c r="T161" s="47"/>
      <c r="U161" s="47"/>
      <c r="V161" s="47"/>
      <c r="W161" s="47"/>
      <c r="X161" s="47"/>
      <c r="Y161" s="47"/>
      <c r="Z161" s="47"/>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c r="DN161" s="49"/>
      <c r="DO161" s="49"/>
      <c r="DP161" s="49"/>
      <c r="DQ161" s="49"/>
      <c r="DR161" s="49"/>
      <c r="DS161" s="49"/>
      <c r="DT161" s="49"/>
      <c r="DU161" s="49"/>
      <c r="DV161" s="49"/>
      <c r="DW161" s="49"/>
      <c r="DX161" s="49"/>
      <c r="DY161" s="49"/>
      <c r="DZ161" s="49"/>
      <c r="EA161" s="49"/>
      <c r="EB161" s="49"/>
      <c r="EC161" s="49"/>
      <c r="ED161" s="49"/>
      <c r="EE161" s="49"/>
      <c r="EF161" s="49"/>
      <c r="EG161" s="49"/>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c r="GB161" s="49"/>
      <c r="GC161" s="49"/>
      <c r="GD161" s="49"/>
      <c r="GE161" s="49"/>
      <c r="GF161" s="49"/>
      <c r="GG161" s="49"/>
      <c r="GH161" s="49"/>
      <c r="GI161" s="49"/>
      <c r="GJ161" s="49"/>
      <c r="GK161" s="49"/>
      <c r="GL161" s="49"/>
      <c r="GM161" s="49"/>
      <c r="GN161" s="49"/>
      <c r="GO161" s="49"/>
      <c r="GP161" s="49"/>
      <c r="GQ161" s="49"/>
      <c r="GR161" s="49"/>
      <c r="GS161" s="49"/>
      <c r="GT161" s="49"/>
      <c r="GU161" s="49"/>
      <c r="GV161" s="49"/>
      <c r="GW161" s="49"/>
    </row>
    <row r="162" spans="7:205" ht="20.100000000000001" customHeight="1">
      <c r="G162" s="47"/>
      <c r="H162" s="47"/>
      <c r="I162" s="47"/>
      <c r="J162" s="47"/>
      <c r="K162" s="47"/>
      <c r="L162" s="47"/>
      <c r="M162" s="47"/>
      <c r="N162" s="47"/>
      <c r="O162" s="47"/>
      <c r="P162" s="47"/>
      <c r="Q162" s="47"/>
      <c r="R162" s="47"/>
      <c r="S162" s="47"/>
      <c r="T162" s="47"/>
      <c r="U162" s="47"/>
      <c r="V162" s="47"/>
      <c r="W162" s="47"/>
      <c r="X162" s="47"/>
      <c r="Y162" s="47"/>
      <c r="Z162" s="47"/>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c r="GB162" s="49"/>
      <c r="GC162" s="49"/>
      <c r="GD162" s="49"/>
      <c r="GE162" s="49"/>
      <c r="GF162" s="49"/>
      <c r="GG162" s="49"/>
      <c r="GH162" s="49"/>
      <c r="GI162" s="49"/>
      <c r="GJ162" s="49"/>
      <c r="GK162" s="49"/>
      <c r="GL162" s="49"/>
      <c r="GM162" s="49"/>
      <c r="GN162" s="49"/>
      <c r="GO162" s="49"/>
      <c r="GP162" s="49"/>
      <c r="GQ162" s="49"/>
      <c r="GR162" s="49"/>
      <c r="GS162" s="49"/>
      <c r="GT162" s="49"/>
      <c r="GU162" s="49"/>
      <c r="GV162" s="49"/>
      <c r="GW162" s="49"/>
    </row>
    <row r="163" spans="7:205" ht="20.100000000000001" customHeight="1">
      <c r="G163" s="47"/>
      <c r="H163" s="47"/>
      <c r="I163" s="47"/>
      <c r="J163" s="47"/>
      <c r="K163" s="47"/>
      <c r="L163" s="47"/>
      <c r="M163" s="47"/>
      <c r="N163" s="47"/>
      <c r="O163" s="47"/>
      <c r="P163" s="47"/>
      <c r="Q163" s="47"/>
      <c r="R163" s="47"/>
      <c r="S163" s="47"/>
      <c r="T163" s="47"/>
      <c r="U163" s="47"/>
      <c r="V163" s="47"/>
      <c r="W163" s="47"/>
      <c r="X163" s="47"/>
      <c r="Y163" s="47"/>
      <c r="Z163" s="47"/>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c r="GB163" s="49"/>
      <c r="GC163" s="49"/>
      <c r="GD163" s="49"/>
      <c r="GE163" s="49"/>
      <c r="GF163" s="49"/>
      <c r="GG163" s="49"/>
      <c r="GH163" s="49"/>
      <c r="GI163" s="49"/>
      <c r="GJ163" s="49"/>
      <c r="GK163" s="49"/>
      <c r="GL163" s="49"/>
      <c r="GM163" s="49"/>
      <c r="GN163" s="49"/>
      <c r="GO163" s="49"/>
      <c r="GP163" s="49"/>
      <c r="GQ163" s="49"/>
      <c r="GR163" s="49"/>
      <c r="GS163" s="49"/>
      <c r="GT163" s="49"/>
      <c r="GU163" s="49"/>
      <c r="GV163" s="49"/>
      <c r="GW163" s="49"/>
    </row>
    <row r="164" spans="7:205" ht="20.100000000000001" customHeight="1">
      <c r="G164" s="47"/>
      <c r="H164" s="47"/>
      <c r="I164" s="47"/>
      <c r="J164" s="47"/>
      <c r="K164" s="47"/>
      <c r="L164" s="47"/>
      <c r="M164" s="47"/>
      <c r="N164" s="47"/>
      <c r="O164" s="47"/>
      <c r="P164" s="47"/>
      <c r="Q164" s="47"/>
      <c r="R164" s="47"/>
      <c r="S164" s="47"/>
      <c r="T164" s="47"/>
      <c r="U164" s="47"/>
      <c r="V164" s="47"/>
      <c r="W164" s="47"/>
      <c r="X164" s="47"/>
      <c r="Y164" s="47"/>
      <c r="Z164" s="47"/>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c r="GO164" s="49"/>
      <c r="GP164" s="49"/>
      <c r="GQ164" s="49"/>
      <c r="GR164" s="49"/>
      <c r="GS164" s="49"/>
      <c r="GT164" s="49"/>
      <c r="GU164" s="49"/>
      <c r="GV164" s="49"/>
      <c r="GW164" s="49"/>
    </row>
    <row r="165" spans="7:205" ht="20.100000000000001" customHeight="1">
      <c r="G165" s="47"/>
      <c r="H165" s="47"/>
      <c r="I165" s="47"/>
      <c r="J165" s="47"/>
      <c r="K165" s="47"/>
      <c r="L165" s="47"/>
      <c r="M165" s="47"/>
      <c r="N165" s="47"/>
      <c r="O165" s="47"/>
      <c r="P165" s="47"/>
      <c r="Q165" s="47"/>
      <c r="R165" s="47"/>
      <c r="S165" s="47"/>
      <c r="T165" s="47"/>
      <c r="U165" s="47"/>
      <c r="V165" s="47"/>
      <c r="W165" s="47"/>
      <c r="X165" s="47"/>
      <c r="Y165" s="47"/>
      <c r="Z165" s="47"/>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49"/>
      <c r="EA165" s="49"/>
      <c r="EB165" s="49"/>
      <c r="EC165" s="49"/>
      <c r="ED165" s="49"/>
      <c r="EE165" s="49"/>
      <c r="EF165" s="49"/>
      <c r="EG165" s="49"/>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c r="GB165" s="49"/>
      <c r="GC165" s="49"/>
      <c r="GD165" s="49"/>
      <c r="GE165" s="49"/>
      <c r="GF165" s="49"/>
      <c r="GG165" s="49"/>
      <c r="GH165" s="49"/>
      <c r="GI165" s="49"/>
      <c r="GJ165" s="49"/>
      <c r="GK165" s="49"/>
      <c r="GL165" s="49"/>
      <c r="GM165" s="49"/>
      <c r="GN165" s="49"/>
      <c r="GO165" s="49"/>
      <c r="GP165" s="49"/>
      <c r="GQ165" s="49"/>
      <c r="GR165" s="49"/>
      <c r="GS165" s="49"/>
      <c r="GT165" s="49"/>
      <c r="GU165" s="49"/>
      <c r="GV165" s="49"/>
      <c r="GW165" s="49"/>
    </row>
    <row r="166" spans="7:205" ht="20.100000000000001" customHeight="1">
      <c r="G166" s="47"/>
      <c r="H166" s="47"/>
      <c r="I166" s="47"/>
      <c r="J166" s="47"/>
      <c r="K166" s="47"/>
      <c r="L166" s="47"/>
      <c r="M166" s="47"/>
      <c r="N166" s="47"/>
      <c r="O166" s="47"/>
      <c r="P166" s="47"/>
      <c r="Q166" s="47"/>
      <c r="R166" s="47"/>
      <c r="S166" s="47"/>
      <c r="T166" s="47"/>
      <c r="U166" s="47"/>
      <c r="V166" s="47"/>
      <c r="W166" s="47"/>
      <c r="X166" s="47"/>
      <c r="Y166" s="47"/>
      <c r="Z166" s="47"/>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c r="GB166" s="49"/>
      <c r="GC166" s="49"/>
      <c r="GD166" s="49"/>
      <c r="GE166" s="49"/>
      <c r="GF166" s="49"/>
      <c r="GG166" s="49"/>
      <c r="GH166" s="49"/>
      <c r="GI166" s="49"/>
      <c r="GJ166" s="49"/>
      <c r="GK166" s="49"/>
      <c r="GL166" s="49"/>
      <c r="GM166" s="49"/>
      <c r="GN166" s="49"/>
      <c r="GO166" s="49"/>
      <c r="GP166" s="49"/>
      <c r="GQ166" s="49"/>
      <c r="GR166" s="49"/>
      <c r="GS166" s="49"/>
      <c r="GT166" s="49"/>
      <c r="GU166" s="49"/>
      <c r="GV166" s="49"/>
      <c r="GW166" s="49"/>
    </row>
    <row r="167" spans="7:205" ht="20.100000000000001" customHeight="1">
      <c r="G167" s="47"/>
      <c r="H167" s="47"/>
      <c r="I167" s="47"/>
      <c r="J167" s="47"/>
      <c r="K167" s="47"/>
      <c r="L167" s="47"/>
      <c r="M167" s="47"/>
      <c r="N167" s="47"/>
      <c r="O167" s="47"/>
      <c r="P167" s="47"/>
      <c r="Q167" s="47"/>
      <c r="R167" s="47"/>
      <c r="S167" s="47"/>
      <c r="T167" s="47"/>
      <c r="U167" s="47"/>
      <c r="V167" s="47"/>
      <c r="W167" s="47"/>
      <c r="X167" s="47"/>
      <c r="Y167" s="47"/>
      <c r="Z167" s="47"/>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row>
    <row r="168" spans="7:205" ht="20.100000000000001" customHeight="1">
      <c r="G168" s="47"/>
      <c r="H168" s="47"/>
      <c r="I168" s="47"/>
      <c r="J168" s="47"/>
      <c r="K168" s="47"/>
      <c r="L168" s="47"/>
      <c r="M168" s="47"/>
      <c r="N168" s="47"/>
      <c r="O168" s="47"/>
      <c r="P168" s="47"/>
      <c r="Q168" s="47"/>
      <c r="R168" s="47"/>
      <c r="S168" s="47"/>
      <c r="T168" s="47"/>
      <c r="U168" s="47"/>
      <c r="V168" s="47"/>
      <c r="W168" s="47"/>
      <c r="X168" s="47"/>
      <c r="Y168" s="47"/>
      <c r="Z168" s="47"/>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49"/>
      <c r="EA168" s="49"/>
      <c r="EB168" s="49"/>
      <c r="EC168" s="49"/>
      <c r="ED168" s="49"/>
      <c r="EE168" s="49"/>
      <c r="EF168" s="49"/>
      <c r="EG168" s="49"/>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c r="GB168" s="49"/>
      <c r="GC168" s="49"/>
      <c r="GD168" s="49"/>
      <c r="GE168" s="49"/>
      <c r="GF168" s="49"/>
      <c r="GG168" s="49"/>
      <c r="GH168" s="49"/>
      <c r="GI168" s="49"/>
      <c r="GJ168" s="49"/>
      <c r="GK168" s="49"/>
      <c r="GL168" s="49"/>
      <c r="GM168" s="49"/>
      <c r="GN168" s="49"/>
      <c r="GO168" s="49"/>
      <c r="GP168" s="49"/>
      <c r="GQ168" s="49"/>
      <c r="GR168" s="49"/>
      <c r="GS168" s="49"/>
      <c r="GT168" s="49"/>
      <c r="GU168" s="49"/>
      <c r="GV168" s="49"/>
      <c r="GW168" s="49"/>
    </row>
    <row r="169" spans="7:205" ht="20.100000000000001" customHeight="1">
      <c r="G169" s="47"/>
      <c r="H169" s="47"/>
      <c r="I169" s="47"/>
      <c r="J169" s="47"/>
      <c r="K169" s="47"/>
      <c r="L169" s="47"/>
      <c r="M169" s="47"/>
      <c r="N169" s="47"/>
      <c r="O169" s="47"/>
      <c r="P169" s="47"/>
      <c r="Q169" s="47"/>
      <c r="R169" s="47"/>
      <c r="S169" s="47"/>
      <c r="T169" s="47"/>
      <c r="U169" s="47"/>
      <c r="V169" s="47"/>
      <c r="W169" s="47"/>
      <c r="X169" s="47"/>
      <c r="Y169" s="47"/>
      <c r="Z169" s="47"/>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c r="GB169" s="49"/>
      <c r="GC169" s="49"/>
      <c r="GD169" s="49"/>
      <c r="GE169" s="49"/>
      <c r="GF169" s="49"/>
      <c r="GG169" s="49"/>
      <c r="GH169" s="49"/>
      <c r="GI169" s="49"/>
      <c r="GJ169" s="49"/>
      <c r="GK169" s="49"/>
      <c r="GL169" s="49"/>
      <c r="GM169" s="49"/>
      <c r="GN169" s="49"/>
      <c r="GO169" s="49"/>
      <c r="GP169" s="49"/>
      <c r="GQ169" s="49"/>
      <c r="GR169" s="49"/>
      <c r="GS169" s="49"/>
      <c r="GT169" s="49"/>
      <c r="GU169" s="49"/>
      <c r="GV169" s="49"/>
      <c r="GW169" s="49"/>
    </row>
    <row r="170" spans="7:205" ht="20.100000000000001" customHeight="1">
      <c r="G170" s="47"/>
      <c r="H170" s="47"/>
      <c r="I170" s="47"/>
      <c r="J170" s="47"/>
      <c r="K170" s="47"/>
      <c r="L170" s="47"/>
      <c r="M170" s="47"/>
      <c r="N170" s="47"/>
      <c r="O170" s="47"/>
      <c r="P170" s="47"/>
      <c r="Q170" s="47"/>
      <c r="R170" s="47"/>
      <c r="S170" s="47"/>
      <c r="T170" s="47"/>
      <c r="U170" s="47"/>
      <c r="V170" s="47"/>
      <c r="W170" s="47"/>
      <c r="X170" s="47"/>
      <c r="Y170" s="47"/>
      <c r="Z170" s="47"/>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49"/>
      <c r="EA170" s="49"/>
      <c r="EB170" s="49"/>
      <c r="EC170" s="49"/>
      <c r="ED170" s="49"/>
      <c r="EE170" s="49"/>
      <c r="EF170" s="49"/>
      <c r="EG170" s="49"/>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c r="GB170" s="49"/>
      <c r="GC170" s="49"/>
      <c r="GD170" s="49"/>
      <c r="GE170" s="49"/>
      <c r="GF170" s="49"/>
      <c r="GG170" s="49"/>
      <c r="GH170" s="49"/>
      <c r="GI170" s="49"/>
      <c r="GJ170" s="49"/>
      <c r="GK170" s="49"/>
      <c r="GL170" s="49"/>
      <c r="GM170" s="49"/>
      <c r="GN170" s="49"/>
      <c r="GO170" s="49"/>
      <c r="GP170" s="49"/>
      <c r="GQ170" s="49"/>
      <c r="GR170" s="49"/>
      <c r="GS170" s="49"/>
      <c r="GT170" s="49"/>
      <c r="GU170" s="49"/>
      <c r="GV170" s="49"/>
      <c r="GW170" s="49"/>
    </row>
    <row r="171" spans="7:205" ht="20.100000000000001" customHeight="1">
      <c r="G171" s="47"/>
      <c r="H171" s="47"/>
      <c r="I171" s="47"/>
      <c r="J171" s="47"/>
      <c r="K171" s="47"/>
      <c r="L171" s="47"/>
      <c r="M171" s="47"/>
      <c r="N171" s="47"/>
      <c r="O171" s="47"/>
      <c r="P171" s="47"/>
      <c r="Q171" s="47"/>
      <c r="R171" s="47"/>
      <c r="S171" s="47"/>
      <c r="T171" s="47"/>
      <c r="U171" s="47"/>
      <c r="V171" s="47"/>
      <c r="W171" s="47"/>
      <c r="X171" s="47"/>
      <c r="Y171" s="47"/>
      <c r="Z171" s="47"/>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49"/>
      <c r="EA171" s="49"/>
      <c r="EB171" s="49"/>
      <c r="EC171" s="49"/>
      <c r="ED171" s="49"/>
      <c r="EE171" s="49"/>
      <c r="EF171" s="49"/>
      <c r="EG171" s="49"/>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c r="GB171" s="49"/>
      <c r="GC171" s="49"/>
      <c r="GD171" s="49"/>
      <c r="GE171" s="49"/>
      <c r="GF171" s="49"/>
      <c r="GG171" s="49"/>
      <c r="GH171" s="49"/>
      <c r="GI171" s="49"/>
      <c r="GJ171" s="49"/>
      <c r="GK171" s="49"/>
      <c r="GL171" s="49"/>
      <c r="GM171" s="49"/>
      <c r="GN171" s="49"/>
      <c r="GO171" s="49"/>
      <c r="GP171" s="49"/>
      <c r="GQ171" s="49"/>
      <c r="GR171" s="49"/>
      <c r="GS171" s="49"/>
      <c r="GT171" s="49"/>
      <c r="GU171" s="49"/>
      <c r="GV171" s="49"/>
      <c r="GW171" s="49"/>
    </row>
    <row r="172" spans="7:205" ht="20.100000000000001" customHeight="1">
      <c r="G172" s="47"/>
      <c r="H172" s="47"/>
      <c r="I172" s="47"/>
      <c r="J172" s="47"/>
      <c r="K172" s="47"/>
      <c r="L172" s="47"/>
      <c r="M172" s="47"/>
      <c r="N172" s="47"/>
      <c r="O172" s="47"/>
      <c r="P172" s="47"/>
      <c r="Q172" s="47"/>
      <c r="R172" s="47"/>
      <c r="S172" s="47"/>
      <c r="T172" s="47"/>
      <c r="U172" s="47"/>
      <c r="V172" s="47"/>
      <c r="W172" s="47"/>
      <c r="X172" s="47"/>
      <c r="Y172" s="47"/>
      <c r="Z172" s="47"/>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49"/>
      <c r="EA172" s="49"/>
      <c r="EB172" s="49"/>
      <c r="EC172" s="49"/>
      <c r="ED172" s="49"/>
      <c r="EE172" s="49"/>
      <c r="EF172" s="49"/>
      <c r="EG172" s="49"/>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c r="GB172" s="49"/>
      <c r="GC172" s="49"/>
      <c r="GD172" s="49"/>
      <c r="GE172" s="49"/>
      <c r="GF172" s="49"/>
      <c r="GG172" s="49"/>
      <c r="GH172" s="49"/>
      <c r="GI172" s="49"/>
      <c r="GJ172" s="49"/>
      <c r="GK172" s="49"/>
      <c r="GL172" s="49"/>
      <c r="GM172" s="49"/>
      <c r="GN172" s="49"/>
      <c r="GO172" s="49"/>
      <c r="GP172" s="49"/>
      <c r="GQ172" s="49"/>
      <c r="GR172" s="49"/>
      <c r="GS172" s="49"/>
      <c r="GT172" s="49"/>
      <c r="GU172" s="49"/>
      <c r="GV172" s="49"/>
      <c r="GW172" s="49"/>
    </row>
    <row r="173" spans="7:205" ht="20.100000000000001" customHeight="1">
      <c r="G173" s="47"/>
      <c r="H173" s="47"/>
      <c r="I173" s="47"/>
      <c r="J173" s="47"/>
      <c r="K173" s="47"/>
      <c r="L173" s="47"/>
      <c r="M173" s="47"/>
      <c r="N173" s="47"/>
      <c r="O173" s="47"/>
      <c r="P173" s="47"/>
      <c r="Q173" s="47"/>
      <c r="R173" s="47"/>
      <c r="S173" s="47"/>
      <c r="T173" s="47"/>
      <c r="U173" s="47"/>
      <c r="V173" s="47"/>
      <c r="W173" s="47"/>
      <c r="X173" s="47"/>
      <c r="Y173" s="47"/>
      <c r="Z173" s="47"/>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c r="DN173" s="49"/>
      <c r="DO173" s="49"/>
      <c r="DP173" s="49"/>
      <c r="DQ173" s="49"/>
      <c r="DR173" s="49"/>
      <c r="DS173" s="49"/>
      <c r="DT173" s="49"/>
      <c r="DU173" s="49"/>
      <c r="DV173" s="49"/>
      <c r="DW173" s="49"/>
      <c r="DX173" s="49"/>
      <c r="DY173" s="49"/>
      <c r="DZ173" s="49"/>
      <c r="EA173" s="49"/>
      <c r="EB173" s="49"/>
      <c r="EC173" s="49"/>
      <c r="ED173" s="49"/>
      <c r="EE173" s="49"/>
      <c r="EF173" s="49"/>
      <c r="EG173" s="49"/>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c r="GB173" s="49"/>
      <c r="GC173" s="49"/>
      <c r="GD173" s="49"/>
      <c r="GE173" s="49"/>
      <c r="GF173" s="49"/>
      <c r="GG173" s="49"/>
      <c r="GH173" s="49"/>
      <c r="GI173" s="49"/>
      <c r="GJ173" s="49"/>
      <c r="GK173" s="49"/>
      <c r="GL173" s="49"/>
      <c r="GM173" s="49"/>
      <c r="GN173" s="49"/>
      <c r="GO173" s="49"/>
      <c r="GP173" s="49"/>
      <c r="GQ173" s="49"/>
      <c r="GR173" s="49"/>
      <c r="GS173" s="49"/>
      <c r="GT173" s="49"/>
      <c r="GU173" s="49"/>
      <c r="GV173" s="49"/>
      <c r="GW173" s="49"/>
    </row>
    <row r="174" spans="7:205" ht="20.100000000000001" customHeight="1">
      <c r="G174" s="47"/>
      <c r="H174" s="47"/>
      <c r="I174" s="47"/>
      <c r="J174" s="47"/>
      <c r="K174" s="47"/>
      <c r="L174" s="47"/>
      <c r="M174" s="47"/>
      <c r="N174" s="47"/>
      <c r="O174" s="47"/>
      <c r="P174" s="47"/>
      <c r="Q174" s="47"/>
      <c r="R174" s="47"/>
      <c r="S174" s="47"/>
      <c r="T174" s="47"/>
      <c r="U174" s="47"/>
      <c r="V174" s="47"/>
      <c r="W174" s="47"/>
      <c r="X174" s="47"/>
      <c r="Y174" s="47"/>
      <c r="Z174" s="47"/>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c r="GB174" s="49"/>
      <c r="GC174" s="49"/>
      <c r="GD174" s="49"/>
      <c r="GE174" s="49"/>
      <c r="GF174" s="49"/>
      <c r="GG174" s="49"/>
      <c r="GH174" s="49"/>
      <c r="GI174" s="49"/>
      <c r="GJ174" s="49"/>
      <c r="GK174" s="49"/>
      <c r="GL174" s="49"/>
      <c r="GM174" s="49"/>
      <c r="GN174" s="49"/>
      <c r="GO174" s="49"/>
      <c r="GP174" s="49"/>
      <c r="GQ174" s="49"/>
      <c r="GR174" s="49"/>
      <c r="GS174" s="49"/>
      <c r="GT174" s="49"/>
      <c r="GU174" s="49"/>
      <c r="GV174" s="49"/>
      <c r="GW174" s="49"/>
    </row>
    <row r="175" spans="7:205" ht="20.100000000000001" customHeight="1">
      <c r="G175" s="47"/>
      <c r="H175" s="47"/>
      <c r="I175" s="47"/>
      <c r="J175" s="47"/>
      <c r="K175" s="47"/>
      <c r="L175" s="47"/>
      <c r="M175" s="47"/>
      <c r="N175" s="47"/>
      <c r="O175" s="47"/>
      <c r="P175" s="47"/>
      <c r="Q175" s="47"/>
      <c r="R175" s="47"/>
      <c r="S175" s="47"/>
      <c r="T175" s="47"/>
      <c r="U175" s="47"/>
      <c r="V175" s="47"/>
      <c r="W175" s="47"/>
      <c r="X175" s="47"/>
      <c r="Y175" s="47"/>
      <c r="Z175" s="47"/>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row>
    <row r="176" spans="7:205" ht="20.100000000000001" customHeight="1">
      <c r="G176" s="47"/>
      <c r="H176" s="47"/>
      <c r="I176" s="47"/>
      <c r="J176" s="47"/>
      <c r="K176" s="47"/>
      <c r="L176" s="47"/>
      <c r="M176" s="47"/>
      <c r="N176" s="47"/>
      <c r="O176" s="47"/>
      <c r="P176" s="47"/>
      <c r="Q176" s="47"/>
      <c r="R176" s="47"/>
      <c r="S176" s="47"/>
      <c r="T176" s="47"/>
      <c r="U176" s="47"/>
      <c r="V176" s="47"/>
      <c r="W176" s="47"/>
      <c r="X176" s="47"/>
      <c r="Y176" s="47"/>
      <c r="Z176" s="47"/>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c r="GB176" s="49"/>
      <c r="GC176" s="49"/>
      <c r="GD176" s="49"/>
      <c r="GE176" s="49"/>
      <c r="GF176" s="49"/>
      <c r="GG176" s="49"/>
      <c r="GH176" s="49"/>
      <c r="GI176" s="49"/>
      <c r="GJ176" s="49"/>
      <c r="GK176" s="49"/>
      <c r="GL176" s="49"/>
      <c r="GM176" s="49"/>
      <c r="GN176" s="49"/>
      <c r="GO176" s="49"/>
      <c r="GP176" s="49"/>
      <c r="GQ176" s="49"/>
      <c r="GR176" s="49"/>
      <c r="GS176" s="49"/>
      <c r="GT176" s="49"/>
      <c r="GU176" s="49"/>
      <c r="GV176" s="49"/>
      <c r="GW176" s="49"/>
    </row>
    <row r="177" spans="7:205" ht="20.100000000000001" customHeight="1">
      <c r="G177" s="47"/>
      <c r="H177" s="47"/>
      <c r="I177" s="47"/>
      <c r="J177" s="47"/>
      <c r="K177" s="47"/>
      <c r="L177" s="47"/>
      <c r="M177" s="47"/>
      <c r="N177" s="47"/>
      <c r="O177" s="47"/>
      <c r="P177" s="47"/>
      <c r="Q177" s="47"/>
      <c r="R177" s="47"/>
      <c r="S177" s="47"/>
      <c r="T177" s="47"/>
      <c r="U177" s="47"/>
      <c r="V177" s="47"/>
      <c r="W177" s="47"/>
      <c r="X177" s="47"/>
      <c r="Y177" s="47"/>
      <c r="Z177" s="47"/>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c r="GB177" s="49"/>
      <c r="GC177" s="49"/>
      <c r="GD177" s="49"/>
      <c r="GE177" s="49"/>
      <c r="GF177" s="49"/>
      <c r="GG177" s="49"/>
      <c r="GH177" s="49"/>
      <c r="GI177" s="49"/>
      <c r="GJ177" s="49"/>
      <c r="GK177" s="49"/>
      <c r="GL177" s="49"/>
      <c r="GM177" s="49"/>
      <c r="GN177" s="49"/>
      <c r="GO177" s="49"/>
      <c r="GP177" s="49"/>
      <c r="GQ177" s="49"/>
      <c r="GR177" s="49"/>
      <c r="GS177" s="49"/>
      <c r="GT177" s="49"/>
      <c r="GU177" s="49"/>
      <c r="GV177" s="49"/>
      <c r="GW177" s="49"/>
    </row>
    <row r="178" spans="7:205" ht="20.100000000000001" customHeight="1">
      <c r="G178" s="47"/>
      <c r="H178" s="47"/>
      <c r="I178" s="47"/>
      <c r="J178" s="47"/>
      <c r="K178" s="47"/>
      <c r="L178" s="47"/>
      <c r="M178" s="47"/>
      <c r="N178" s="47"/>
      <c r="O178" s="47"/>
      <c r="P178" s="47"/>
      <c r="Q178" s="47"/>
      <c r="R178" s="47"/>
      <c r="S178" s="47"/>
      <c r="T178" s="47"/>
      <c r="U178" s="47"/>
      <c r="V178" s="47"/>
      <c r="W178" s="47"/>
      <c r="X178" s="47"/>
      <c r="Y178" s="47"/>
      <c r="Z178" s="47"/>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c r="GB178" s="49"/>
      <c r="GC178" s="49"/>
      <c r="GD178" s="49"/>
      <c r="GE178" s="49"/>
      <c r="GF178" s="49"/>
      <c r="GG178" s="49"/>
      <c r="GH178" s="49"/>
      <c r="GI178" s="49"/>
      <c r="GJ178" s="49"/>
      <c r="GK178" s="49"/>
      <c r="GL178" s="49"/>
      <c r="GM178" s="49"/>
      <c r="GN178" s="49"/>
      <c r="GO178" s="49"/>
      <c r="GP178" s="49"/>
      <c r="GQ178" s="49"/>
      <c r="GR178" s="49"/>
      <c r="GS178" s="49"/>
      <c r="GT178" s="49"/>
      <c r="GU178" s="49"/>
      <c r="GV178" s="49"/>
      <c r="GW178" s="49"/>
    </row>
    <row r="179" spans="7:205" ht="20.100000000000001" customHeight="1">
      <c r="G179" s="47"/>
      <c r="H179" s="47"/>
      <c r="I179" s="47"/>
      <c r="J179" s="47"/>
      <c r="K179" s="47"/>
      <c r="L179" s="47"/>
      <c r="M179" s="47"/>
      <c r="N179" s="47"/>
      <c r="O179" s="47"/>
      <c r="P179" s="47"/>
      <c r="Q179" s="47"/>
      <c r="R179" s="47"/>
      <c r="S179" s="47"/>
      <c r="T179" s="47"/>
      <c r="U179" s="47"/>
      <c r="V179" s="47"/>
      <c r="W179" s="47"/>
      <c r="X179" s="47"/>
      <c r="Y179" s="47"/>
      <c r="Z179" s="47"/>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c r="GB179" s="49"/>
      <c r="GC179" s="49"/>
      <c r="GD179" s="49"/>
      <c r="GE179" s="49"/>
      <c r="GF179" s="49"/>
      <c r="GG179" s="49"/>
      <c r="GH179" s="49"/>
      <c r="GI179" s="49"/>
      <c r="GJ179" s="49"/>
      <c r="GK179" s="49"/>
      <c r="GL179" s="49"/>
      <c r="GM179" s="49"/>
      <c r="GN179" s="49"/>
      <c r="GO179" s="49"/>
      <c r="GP179" s="49"/>
      <c r="GQ179" s="49"/>
      <c r="GR179" s="49"/>
      <c r="GS179" s="49"/>
      <c r="GT179" s="49"/>
      <c r="GU179" s="49"/>
      <c r="GV179" s="49"/>
      <c r="GW179" s="49"/>
    </row>
    <row r="180" spans="7:205" ht="20.100000000000001" customHeight="1">
      <c r="G180" s="47"/>
      <c r="H180" s="47"/>
      <c r="I180" s="47"/>
      <c r="J180" s="47"/>
      <c r="K180" s="47"/>
      <c r="L180" s="47"/>
      <c r="M180" s="47"/>
      <c r="N180" s="47"/>
      <c r="O180" s="47"/>
      <c r="P180" s="47"/>
      <c r="Q180" s="47"/>
      <c r="R180" s="47"/>
      <c r="S180" s="47"/>
      <c r="T180" s="47"/>
      <c r="U180" s="47"/>
      <c r="V180" s="47"/>
      <c r="W180" s="47"/>
      <c r="X180" s="47"/>
      <c r="Y180" s="47"/>
      <c r="Z180" s="47"/>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c r="GB180" s="49"/>
      <c r="GC180" s="49"/>
      <c r="GD180" s="49"/>
      <c r="GE180" s="49"/>
      <c r="GF180" s="49"/>
      <c r="GG180" s="49"/>
      <c r="GH180" s="49"/>
      <c r="GI180" s="49"/>
      <c r="GJ180" s="49"/>
      <c r="GK180" s="49"/>
      <c r="GL180" s="49"/>
      <c r="GM180" s="49"/>
      <c r="GN180" s="49"/>
      <c r="GO180" s="49"/>
      <c r="GP180" s="49"/>
      <c r="GQ180" s="49"/>
      <c r="GR180" s="49"/>
      <c r="GS180" s="49"/>
      <c r="GT180" s="49"/>
      <c r="GU180" s="49"/>
      <c r="GV180" s="49"/>
      <c r="GW180" s="49"/>
    </row>
    <row r="181" spans="7:205" ht="20.100000000000001" customHeight="1">
      <c r="G181" s="47"/>
      <c r="H181" s="47"/>
      <c r="I181" s="47"/>
      <c r="J181" s="47"/>
      <c r="K181" s="47"/>
      <c r="L181" s="47"/>
      <c r="M181" s="47"/>
      <c r="N181" s="47"/>
      <c r="O181" s="47"/>
      <c r="P181" s="47"/>
      <c r="Q181" s="47"/>
      <c r="R181" s="47"/>
      <c r="S181" s="47"/>
      <c r="T181" s="47"/>
      <c r="U181" s="47"/>
      <c r="V181" s="47"/>
      <c r="W181" s="47"/>
      <c r="X181" s="47"/>
      <c r="Y181" s="47"/>
      <c r="Z181" s="47"/>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row>
    <row r="182" spans="7:205" ht="20.100000000000001" customHeight="1">
      <c r="G182" s="47"/>
      <c r="H182" s="47"/>
      <c r="I182" s="47"/>
      <c r="J182" s="47"/>
      <c r="K182" s="47"/>
      <c r="L182" s="47"/>
      <c r="M182" s="47"/>
      <c r="N182" s="47"/>
      <c r="O182" s="47"/>
      <c r="P182" s="47"/>
      <c r="Q182" s="47"/>
      <c r="R182" s="47"/>
      <c r="S182" s="47"/>
      <c r="T182" s="47"/>
      <c r="U182" s="47"/>
      <c r="V182" s="47"/>
      <c r="W182" s="47"/>
      <c r="X182" s="47"/>
      <c r="Y182" s="47"/>
      <c r="Z182" s="47"/>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49"/>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c r="GB182" s="49"/>
      <c r="GC182" s="49"/>
      <c r="GD182" s="49"/>
      <c r="GE182" s="49"/>
      <c r="GF182" s="49"/>
      <c r="GG182" s="49"/>
      <c r="GH182" s="49"/>
      <c r="GI182" s="49"/>
      <c r="GJ182" s="49"/>
      <c r="GK182" s="49"/>
      <c r="GL182" s="49"/>
      <c r="GM182" s="49"/>
      <c r="GN182" s="49"/>
      <c r="GO182" s="49"/>
      <c r="GP182" s="49"/>
      <c r="GQ182" s="49"/>
      <c r="GR182" s="49"/>
      <c r="GS182" s="49"/>
      <c r="GT182" s="49"/>
      <c r="GU182" s="49"/>
      <c r="GV182" s="49"/>
      <c r="GW182" s="49"/>
    </row>
    <row r="183" spans="7:205" ht="20.100000000000001" customHeight="1">
      <c r="G183" s="47"/>
      <c r="H183" s="47"/>
      <c r="I183" s="47"/>
      <c r="J183" s="47"/>
      <c r="K183" s="47"/>
      <c r="L183" s="47"/>
      <c r="M183" s="47"/>
      <c r="N183" s="47"/>
      <c r="O183" s="47"/>
      <c r="P183" s="47"/>
      <c r="Q183" s="47"/>
      <c r="R183" s="47"/>
      <c r="S183" s="47"/>
      <c r="T183" s="47"/>
      <c r="U183" s="47"/>
      <c r="V183" s="47"/>
      <c r="W183" s="47"/>
      <c r="X183" s="47"/>
      <c r="Y183" s="47"/>
      <c r="Z183" s="47"/>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c r="GB183" s="49"/>
      <c r="GC183" s="49"/>
      <c r="GD183" s="49"/>
      <c r="GE183" s="49"/>
      <c r="GF183" s="49"/>
      <c r="GG183" s="49"/>
      <c r="GH183" s="49"/>
      <c r="GI183" s="49"/>
      <c r="GJ183" s="49"/>
      <c r="GK183" s="49"/>
      <c r="GL183" s="49"/>
      <c r="GM183" s="49"/>
      <c r="GN183" s="49"/>
      <c r="GO183" s="49"/>
      <c r="GP183" s="49"/>
      <c r="GQ183" s="49"/>
      <c r="GR183" s="49"/>
      <c r="GS183" s="49"/>
      <c r="GT183" s="49"/>
      <c r="GU183" s="49"/>
      <c r="GV183" s="49"/>
      <c r="GW183" s="49"/>
    </row>
    <row r="184" spans="7:205" ht="20.100000000000001" customHeight="1">
      <c r="G184" s="47"/>
      <c r="H184" s="47"/>
      <c r="I184" s="47"/>
      <c r="J184" s="47"/>
      <c r="K184" s="47"/>
      <c r="L184" s="47"/>
      <c r="M184" s="47"/>
      <c r="N184" s="47"/>
      <c r="O184" s="47"/>
      <c r="P184" s="47"/>
      <c r="Q184" s="47"/>
      <c r="R184" s="47"/>
      <c r="S184" s="47"/>
      <c r="T184" s="47"/>
      <c r="U184" s="47"/>
      <c r="V184" s="47"/>
      <c r="W184" s="47"/>
      <c r="X184" s="47"/>
      <c r="Y184" s="47"/>
      <c r="Z184" s="47"/>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49"/>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c r="GB184" s="49"/>
      <c r="GC184" s="49"/>
      <c r="GD184" s="49"/>
      <c r="GE184" s="49"/>
      <c r="GF184" s="49"/>
      <c r="GG184" s="49"/>
      <c r="GH184" s="49"/>
      <c r="GI184" s="49"/>
      <c r="GJ184" s="49"/>
      <c r="GK184" s="49"/>
      <c r="GL184" s="49"/>
      <c r="GM184" s="49"/>
      <c r="GN184" s="49"/>
      <c r="GO184" s="49"/>
      <c r="GP184" s="49"/>
      <c r="GQ184" s="49"/>
      <c r="GR184" s="49"/>
      <c r="GS184" s="49"/>
      <c r="GT184" s="49"/>
      <c r="GU184" s="49"/>
      <c r="GV184" s="49"/>
      <c r="GW184" s="49"/>
    </row>
    <row r="185" spans="7:205" ht="20.100000000000001" customHeight="1">
      <c r="G185" s="47"/>
      <c r="H185" s="47"/>
      <c r="I185" s="47"/>
      <c r="J185" s="47"/>
      <c r="K185" s="47"/>
      <c r="L185" s="47"/>
      <c r="M185" s="47"/>
      <c r="N185" s="47"/>
      <c r="O185" s="47"/>
      <c r="P185" s="47"/>
      <c r="Q185" s="47"/>
      <c r="R185" s="47"/>
      <c r="S185" s="47"/>
      <c r="T185" s="47"/>
      <c r="U185" s="47"/>
      <c r="V185" s="47"/>
      <c r="W185" s="47"/>
      <c r="X185" s="47"/>
      <c r="Y185" s="47"/>
      <c r="Z185" s="47"/>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c r="GB185" s="49"/>
      <c r="GC185" s="49"/>
      <c r="GD185" s="49"/>
      <c r="GE185" s="49"/>
      <c r="GF185" s="49"/>
      <c r="GG185" s="49"/>
      <c r="GH185" s="49"/>
      <c r="GI185" s="49"/>
      <c r="GJ185" s="49"/>
      <c r="GK185" s="49"/>
      <c r="GL185" s="49"/>
      <c r="GM185" s="49"/>
      <c r="GN185" s="49"/>
      <c r="GO185" s="49"/>
      <c r="GP185" s="49"/>
      <c r="GQ185" s="49"/>
      <c r="GR185" s="49"/>
      <c r="GS185" s="49"/>
      <c r="GT185" s="49"/>
      <c r="GU185" s="49"/>
      <c r="GV185" s="49"/>
      <c r="GW185" s="49"/>
    </row>
    <row r="186" spans="7:205" ht="20.100000000000001" customHeight="1">
      <c r="G186" s="47"/>
      <c r="H186" s="47"/>
      <c r="I186" s="47"/>
      <c r="J186" s="47"/>
      <c r="K186" s="47"/>
      <c r="L186" s="47"/>
      <c r="M186" s="47"/>
      <c r="N186" s="47"/>
      <c r="O186" s="47"/>
      <c r="P186" s="47"/>
      <c r="Q186" s="47"/>
      <c r="R186" s="47"/>
      <c r="S186" s="47"/>
      <c r="T186" s="47"/>
      <c r="U186" s="47"/>
      <c r="V186" s="47"/>
      <c r="W186" s="47"/>
      <c r="X186" s="47"/>
      <c r="Y186" s="47"/>
      <c r="Z186" s="47"/>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c r="GB186" s="49"/>
      <c r="GC186" s="49"/>
      <c r="GD186" s="49"/>
      <c r="GE186" s="49"/>
      <c r="GF186" s="49"/>
      <c r="GG186" s="49"/>
      <c r="GH186" s="49"/>
      <c r="GI186" s="49"/>
      <c r="GJ186" s="49"/>
      <c r="GK186" s="49"/>
      <c r="GL186" s="49"/>
      <c r="GM186" s="49"/>
      <c r="GN186" s="49"/>
      <c r="GO186" s="49"/>
      <c r="GP186" s="49"/>
      <c r="GQ186" s="49"/>
      <c r="GR186" s="49"/>
      <c r="GS186" s="49"/>
      <c r="GT186" s="49"/>
      <c r="GU186" s="49"/>
      <c r="GV186" s="49"/>
      <c r="GW186" s="49"/>
    </row>
    <row r="187" spans="7:205" ht="20.100000000000001" customHeight="1">
      <c r="G187" s="47"/>
      <c r="H187" s="47"/>
      <c r="I187" s="47"/>
      <c r="J187" s="47"/>
      <c r="K187" s="47"/>
      <c r="L187" s="47"/>
      <c r="M187" s="47"/>
      <c r="N187" s="47"/>
      <c r="O187" s="47"/>
      <c r="P187" s="47"/>
      <c r="Q187" s="47"/>
      <c r="R187" s="47"/>
      <c r="S187" s="47"/>
      <c r="T187" s="47"/>
      <c r="U187" s="47"/>
      <c r="V187" s="47"/>
      <c r="W187" s="47"/>
      <c r="X187" s="47"/>
      <c r="Y187" s="47"/>
      <c r="Z187" s="47"/>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49"/>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c r="GB187" s="49"/>
      <c r="GC187" s="49"/>
      <c r="GD187" s="49"/>
      <c r="GE187" s="49"/>
      <c r="GF187" s="49"/>
      <c r="GG187" s="49"/>
      <c r="GH187" s="49"/>
      <c r="GI187" s="49"/>
      <c r="GJ187" s="49"/>
      <c r="GK187" s="49"/>
      <c r="GL187" s="49"/>
      <c r="GM187" s="49"/>
      <c r="GN187" s="49"/>
      <c r="GO187" s="49"/>
      <c r="GP187" s="49"/>
      <c r="GQ187" s="49"/>
      <c r="GR187" s="49"/>
      <c r="GS187" s="49"/>
      <c r="GT187" s="49"/>
      <c r="GU187" s="49"/>
      <c r="GV187" s="49"/>
      <c r="GW187" s="49"/>
    </row>
    <row r="188" spans="7:205" ht="20.100000000000001" customHeight="1">
      <c r="G188" s="47"/>
      <c r="H188" s="47"/>
      <c r="I188" s="47"/>
      <c r="J188" s="47"/>
      <c r="K188" s="47"/>
      <c r="L188" s="47"/>
      <c r="M188" s="47"/>
      <c r="N188" s="47"/>
      <c r="O188" s="47"/>
      <c r="P188" s="47"/>
      <c r="Q188" s="47"/>
      <c r="R188" s="47"/>
      <c r="S188" s="47"/>
      <c r="T188" s="47"/>
      <c r="U188" s="47"/>
      <c r="V188" s="47"/>
      <c r="W188" s="47"/>
      <c r="X188" s="47"/>
      <c r="Y188" s="47"/>
      <c r="Z188" s="47"/>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c r="GB188" s="49"/>
      <c r="GC188" s="49"/>
      <c r="GD188" s="49"/>
      <c r="GE188" s="49"/>
      <c r="GF188" s="49"/>
      <c r="GG188" s="49"/>
      <c r="GH188" s="49"/>
      <c r="GI188" s="49"/>
      <c r="GJ188" s="49"/>
      <c r="GK188" s="49"/>
      <c r="GL188" s="49"/>
      <c r="GM188" s="49"/>
      <c r="GN188" s="49"/>
      <c r="GO188" s="49"/>
      <c r="GP188" s="49"/>
      <c r="GQ188" s="49"/>
      <c r="GR188" s="49"/>
      <c r="GS188" s="49"/>
      <c r="GT188" s="49"/>
      <c r="GU188" s="49"/>
      <c r="GV188" s="49"/>
      <c r="GW188" s="49"/>
    </row>
    <row r="189" spans="7:205" ht="20.100000000000001" customHeight="1">
      <c r="G189" s="47"/>
      <c r="H189" s="47"/>
      <c r="I189" s="47"/>
      <c r="J189" s="47"/>
      <c r="K189" s="47"/>
      <c r="L189" s="47"/>
      <c r="M189" s="47"/>
      <c r="N189" s="47"/>
      <c r="O189" s="47"/>
      <c r="P189" s="47"/>
      <c r="Q189" s="47"/>
      <c r="R189" s="47"/>
      <c r="S189" s="47"/>
      <c r="T189" s="47"/>
      <c r="U189" s="47"/>
      <c r="V189" s="47"/>
      <c r="W189" s="47"/>
      <c r="X189" s="47"/>
      <c r="Y189" s="47"/>
      <c r="Z189" s="47"/>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49"/>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c r="GB189" s="49"/>
      <c r="GC189" s="49"/>
      <c r="GD189" s="49"/>
      <c r="GE189" s="49"/>
      <c r="GF189" s="49"/>
      <c r="GG189" s="49"/>
      <c r="GH189" s="49"/>
      <c r="GI189" s="49"/>
      <c r="GJ189" s="49"/>
      <c r="GK189" s="49"/>
      <c r="GL189" s="49"/>
      <c r="GM189" s="49"/>
      <c r="GN189" s="49"/>
      <c r="GO189" s="49"/>
      <c r="GP189" s="49"/>
      <c r="GQ189" s="49"/>
      <c r="GR189" s="49"/>
      <c r="GS189" s="49"/>
      <c r="GT189" s="49"/>
      <c r="GU189" s="49"/>
      <c r="GV189" s="49"/>
      <c r="GW189" s="49"/>
    </row>
    <row r="190" spans="7:205" ht="20.100000000000001" customHeight="1">
      <c r="G190" s="47"/>
      <c r="H190" s="47"/>
      <c r="I190" s="47"/>
      <c r="J190" s="47"/>
      <c r="K190" s="47"/>
      <c r="L190" s="47"/>
      <c r="M190" s="47"/>
      <c r="N190" s="47"/>
      <c r="O190" s="47"/>
      <c r="P190" s="47"/>
      <c r="Q190" s="47"/>
      <c r="R190" s="47"/>
      <c r="S190" s="47"/>
      <c r="T190" s="47"/>
      <c r="U190" s="47"/>
      <c r="V190" s="47"/>
      <c r="W190" s="47"/>
      <c r="X190" s="47"/>
      <c r="Y190" s="47"/>
      <c r="Z190" s="47"/>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c r="CQ190" s="49"/>
      <c r="CR190" s="49"/>
      <c r="CS190" s="49"/>
      <c r="CT190" s="49"/>
      <c r="CU190" s="49"/>
      <c r="CV190" s="49"/>
      <c r="CW190" s="49"/>
      <c r="CX190" s="49"/>
      <c r="CY190" s="49"/>
      <c r="CZ190" s="49"/>
      <c r="DA190" s="49"/>
      <c r="DB190" s="49"/>
      <c r="DC190" s="49"/>
      <c r="DD190" s="49"/>
      <c r="DE190" s="49"/>
      <c r="DF190" s="49"/>
      <c r="DG190" s="49"/>
      <c r="DH190" s="49"/>
      <c r="DI190" s="49"/>
      <c r="DJ190" s="49"/>
      <c r="DK190" s="49"/>
      <c r="DL190" s="49"/>
      <c r="DM190" s="49"/>
      <c r="DN190" s="49"/>
      <c r="DO190" s="49"/>
      <c r="DP190" s="49"/>
      <c r="DQ190" s="49"/>
      <c r="DR190" s="49"/>
      <c r="DS190" s="49"/>
      <c r="DT190" s="49"/>
      <c r="DU190" s="49"/>
      <c r="DV190" s="49"/>
      <c r="DW190" s="49"/>
      <c r="DX190" s="49"/>
      <c r="DY190" s="49"/>
      <c r="DZ190" s="49"/>
      <c r="EA190" s="49"/>
      <c r="EB190" s="49"/>
      <c r="EC190" s="49"/>
      <c r="ED190" s="49"/>
      <c r="EE190" s="49"/>
      <c r="EF190" s="49"/>
      <c r="EG190" s="49"/>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c r="GB190" s="49"/>
      <c r="GC190" s="49"/>
      <c r="GD190" s="49"/>
      <c r="GE190" s="49"/>
      <c r="GF190" s="49"/>
      <c r="GG190" s="49"/>
      <c r="GH190" s="49"/>
      <c r="GI190" s="49"/>
      <c r="GJ190" s="49"/>
      <c r="GK190" s="49"/>
      <c r="GL190" s="49"/>
      <c r="GM190" s="49"/>
      <c r="GN190" s="49"/>
      <c r="GO190" s="49"/>
      <c r="GP190" s="49"/>
      <c r="GQ190" s="49"/>
      <c r="GR190" s="49"/>
      <c r="GS190" s="49"/>
      <c r="GT190" s="49"/>
      <c r="GU190" s="49"/>
      <c r="GV190" s="49"/>
      <c r="GW190" s="49"/>
    </row>
    <row r="191" spans="7:205" ht="20.100000000000001" customHeight="1">
      <c r="G191" s="47"/>
      <c r="H191" s="47"/>
      <c r="I191" s="47"/>
      <c r="J191" s="47"/>
      <c r="K191" s="47"/>
      <c r="L191" s="47"/>
      <c r="M191" s="47"/>
      <c r="N191" s="47"/>
      <c r="O191" s="47"/>
      <c r="P191" s="47"/>
      <c r="Q191" s="47"/>
      <c r="R191" s="47"/>
      <c r="S191" s="47"/>
      <c r="T191" s="47"/>
      <c r="U191" s="47"/>
      <c r="V191" s="47"/>
      <c r="W191" s="47"/>
      <c r="X191" s="47"/>
      <c r="Y191" s="47"/>
      <c r="Z191" s="47"/>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c r="DM191" s="49"/>
      <c r="DN191" s="49"/>
      <c r="DO191" s="49"/>
      <c r="DP191" s="49"/>
      <c r="DQ191" s="49"/>
      <c r="DR191" s="49"/>
      <c r="DS191" s="49"/>
      <c r="DT191" s="49"/>
      <c r="DU191" s="49"/>
      <c r="DV191" s="49"/>
      <c r="DW191" s="49"/>
      <c r="DX191" s="49"/>
      <c r="DY191" s="49"/>
      <c r="DZ191" s="49"/>
      <c r="EA191" s="49"/>
      <c r="EB191" s="49"/>
      <c r="EC191" s="49"/>
      <c r="ED191" s="49"/>
      <c r="EE191" s="49"/>
      <c r="EF191" s="49"/>
      <c r="EG191" s="49"/>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c r="GB191" s="49"/>
      <c r="GC191" s="49"/>
      <c r="GD191" s="49"/>
      <c r="GE191" s="49"/>
      <c r="GF191" s="49"/>
      <c r="GG191" s="49"/>
      <c r="GH191" s="49"/>
      <c r="GI191" s="49"/>
      <c r="GJ191" s="49"/>
      <c r="GK191" s="49"/>
      <c r="GL191" s="49"/>
      <c r="GM191" s="49"/>
      <c r="GN191" s="49"/>
      <c r="GO191" s="49"/>
      <c r="GP191" s="49"/>
      <c r="GQ191" s="49"/>
      <c r="GR191" s="49"/>
      <c r="GS191" s="49"/>
      <c r="GT191" s="49"/>
      <c r="GU191" s="49"/>
      <c r="GV191" s="49"/>
      <c r="GW191" s="49"/>
    </row>
    <row r="192" spans="7:205" ht="20.100000000000001" customHeight="1">
      <c r="G192" s="47"/>
      <c r="H192" s="47"/>
      <c r="I192" s="47"/>
      <c r="J192" s="47"/>
      <c r="K192" s="47"/>
      <c r="L192" s="47"/>
      <c r="M192" s="47"/>
      <c r="N192" s="47"/>
      <c r="O192" s="47"/>
      <c r="P192" s="47"/>
      <c r="Q192" s="47"/>
      <c r="R192" s="47"/>
      <c r="S192" s="47"/>
      <c r="T192" s="47"/>
      <c r="U192" s="47"/>
      <c r="V192" s="47"/>
      <c r="W192" s="47"/>
      <c r="X192" s="47"/>
      <c r="Y192" s="47"/>
      <c r="Z192" s="47"/>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c r="DJ192" s="49"/>
      <c r="DK192" s="49"/>
      <c r="DL192" s="49"/>
      <c r="DM192" s="49"/>
      <c r="DN192" s="49"/>
      <c r="DO192" s="49"/>
      <c r="DP192" s="49"/>
      <c r="DQ192" s="49"/>
      <c r="DR192" s="49"/>
      <c r="DS192" s="49"/>
      <c r="DT192" s="49"/>
      <c r="DU192" s="49"/>
      <c r="DV192" s="49"/>
      <c r="DW192" s="49"/>
      <c r="DX192" s="49"/>
      <c r="DY192" s="49"/>
      <c r="DZ192" s="49"/>
      <c r="EA192" s="49"/>
      <c r="EB192" s="49"/>
      <c r="EC192" s="49"/>
      <c r="ED192" s="49"/>
      <c r="EE192" s="49"/>
      <c r="EF192" s="49"/>
      <c r="EG192" s="49"/>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c r="GB192" s="49"/>
      <c r="GC192" s="49"/>
      <c r="GD192" s="49"/>
      <c r="GE192" s="49"/>
      <c r="GF192" s="49"/>
      <c r="GG192" s="49"/>
      <c r="GH192" s="49"/>
      <c r="GI192" s="49"/>
      <c r="GJ192" s="49"/>
      <c r="GK192" s="49"/>
      <c r="GL192" s="49"/>
      <c r="GM192" s="49"/>
      <c r="GN192" s="49"/>
      <c r="GO192" s="49"/>
      <c r="GP192" s="49"/>
      <c r="GQ192" s="49"/>
      <c r="GR192" s="49"/>
      <c r="GS192" s="49"/>
      <c r="GT192" s="49"/>
      <c r="GU192" s="49"/>
      <c r="GV192" s="49"/>
      <c r="GW192" s="49"/>
    </row>
    <row r="193" spans="7:205" ht="20.100000000000001" customHeight="1">
      <c r="G193" s="47"/>
      <c r="H193" s="47"/>
      <c r="I193" s="47"/>
      <c r="J193" s="47"/>
      <c r="K193" s="47"/>
      <c r="L193" s="47"/>
      <c r="M193" s="47"/>
      <c r="N193" s="47"/>
      <c r="O193" s="47"/>
      <c r="P193" s="47"/>
      <c r="Q193" s="47"/>
      <c r="R193" s="47"/>
      <c r="S193" s="47"/>
      <c r="T193" s="47"/>
      <c r="U193" s="47"/>
      <c r="V193" s="47"/>
      <c r="W193" s="47"/>
      <c r="X193" s="47"/>
      <c r="Y193" s="47"/>
      <c r="Z193" s="47"/>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c r="DJ193" s="49"/>
      <c r="DK193" s="49"/>
      <c r="DL193" s="49"/>
      <c r="DM193" s="49"/>
      <c r="DN193" s="49"/>
      <c r="DO193" s="49"/>
      <c r="DP193" s="49"/>
      <c r="DQ193" s="49"/>
      <c r="DR193" s="49"/>
      <c r="DS193" s="49"/>
      <c r="DT193" s="49"/>
      <c r="DU193" s="49"/>
      <c r="DV193" s="49"/>
      <c r="DW193" s="49"/>
      <c r="DX193" s="49"/>
      <c r="DY193" s="49"/>
      <c r="DZ193" s="49"/>
      <c r="EA193" s="49"/>
      <c r="EB193" s="49"/>
      <c r="EC193" s="49"/>
      <c r="ED193" s="49"/>
      <c r="EE193" s="49"/>
      <c r="EF193" s="49"/>
      <c r="EG193" s="49"/>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c r="GB193" s="49"/>
      <c r="GC193" s="49"/>
      <c r="GD193" s="49"/>
      <c r="GE193" s="49"/>
      <c r="GF193" s="49"/>
      <c r="GG193" s="49"/>
      <c r="GH193" s="49"/>
      <c r="GI193" s="49"/>
      <c r="GJ193" s="49"/>
      <c r="GK193" s="49"/>
      <c r="GL193" s="49"/>
      <c r="GM193" s="49"/>
      <c r="GN193" s="49"/>
      <c r="GO193" s="49"/>
      <c r="GP193" s="49"/>
      <c r="GQ193" s="49"/>
      <c r="GR193" s="49"/>
      <c r="GS193" s="49"/>
      <c r="GT193" s="49"/>
      <c r="GU193" s="49"/>
      <c r="GV193" s="49"/>
      <c r="GW193" s="49"/>
    </row>
    <row r="194" spans="7:205" ht="20.100000000000001" customHeight="1">
      <c r="G194" s="47"/>
      <c r="H194" s="47"/>
      <c r="I194" s="47"/>
      <c r="J194" s="47"/>
      <c r="K194" s="47"/>
      <c r="L194" s="47"/>
      <c r="M194" s="47"/>
      <c r="N194" s="47"/>
      <c r="O194" s="47"/>
      <c r="P194" s="47"/>
      <c r="Q194" s="47"/>
      <c r="R194" s="47"/>
      <c r="S194" s="47"/>
      <c r="T194" s="47"/>
      <c r="U194" s="47"/>
      <c r="V194" s="47"/>
      <c r="W194" s="47"/>
      <c r="X194" s="47"/>
      <c r="Y194" s="47"/>
      <c r="Z194" s="47"/>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c r="DJ194" s="49"/>
      <c r="DK194" s="49"/>
      <c r="DL194" s="49"/>
      <c r="DM194" s="49"/>
      <c r="DN194" s="49"/>
      <c r="DO194" s="49"/>
      <c r="DP194" s="49"/>
      <c r="DQ194" s="49"/>
      <c r="DR194" s="49"/>
      <c r="DS194" s="49"/>
      <c r="DT194" s="49"/>
      <c r="DU194" s="49"/>
      <c r="DV194" s="49"/>
      <c r="DW194" s="49"/>
      <c r="DX194" s="49"/>
      <c r="DY194" s="49"/>
      <c r="DZ194" s="49"/>
      <c r="EA194" s="49"/>
      <c r="EB194" s="49"/>
      <c r="EC194" s="49"/>
      <c r="ED194" s="49"/>
      <c r="EE194" s="49"/>
      <c r="EF194" s="49"/>
      <c r="EG194" s="49"/>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c r="GB194" s="49"/>
      <c r="GC194" s="49"/>
      <c r="GD194" s="49"/>
      <c r="GE194" s="49"/>
      <c r="GF194" s="49"/>
      <c r="GG194" s="49"/>
      <c r="GH194" s="49"/>
      <c r="GI194" s="49"/>
      <c r="GJ194" s="49"/>
      <c r="GK194" s="49"/>
      <c r="GL194" s="49"/>
      <c r="GM194" s="49"/>
      <c r="GN194" s="49"/>
      <c r="GO194" s="49"/>
      <c r="GP194" s="49"/>
      <c r="GQ194" s="49"/>
      <c r="GR194" s="49"/>
      <c r="GS194" s="49"/>
      <c r="GT194" s="49"/>
      <c r="GU194" s="49"/>
      <c r="GV194" s="49"/>
      <c r="GW194" s="49"/>
    </row>
    <row r="195" spans="7:205" ht="20.100000000000001" customHeight="1">
      <c r="G195" s="47"/>
      <c r="H195" s="47"/>
      <c r="I195" s="47"/>
      <c r="J195" s="47"/>
      <c r="K195" s="47"/>
      <c r="L195" s="47"/>
      <c r="M195" s="47"/>
      <c r="N195" s="47"/>
      <c r="O195" s="47"/>
      <c r="P195" s="47"/>
      <c r="Q195" s="47"/>
      <c r="R195" s="47"/>
      <c r="S195" s="47"/>
      <c r="T195" s="47"/>
      <c r="U195" s="47"/>
      <c r="V195" s="47"/>
      <c r="W195" s="47"/>
      <c r="X195" s="47"/>
      <c r="Y195" s="47"/>
      <c r="Z195" s="47"/>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c r="DJ195" s="49"/>
      <c r="DK195" s="49"/>
      <c r="DL195" s="49"/>
      <c r="DM195" s="49"/>
      <c r="DN195" s="49"/>
      <c r="DO195" s="49"/>
      <c r="DP195" s="49"/>
      <c r="DQ195" s="49"/>
      <c r="DR195" s="49"/>
      <c r="DS195" s="49"/>
      <c r="DT195" s="49"/>
      <c r="DU195" s="49"/>
      <c r="DV195" s="49"/>
      <c r="DW195" s="49"/>
      <c r="DX195" s="49"/>
      <c r="DY195" s="49"/>
      <c r="DZ195" s="49"/>
      <c r="EA195" s="49"/>
      <c r="EB195" s="49"/>
      <c r="EC195" s="49"/>
      <c r="ED195" s="49"/>
      <c r="EE195" s="49"/>
      <c r="EF195" s="49"/>
      <c r="EG195" s="49"/>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c r="GB195" s="49"/>
      <c r="GC195" s="49"/>
      <c r="GD195" s="49"/>
      <c r="GE195" s="49"/>
      <c r="GF195" s="49"/>
      <c r="GG195" s="49"/>
      <c r="GH195" s="49"/>
      <c r="GI195" s="49"/>
      <c r="GJ195" s="49"/>
      <c r="GK195" s="49"/>
      <c r="GL195" s="49"/>
      <c r="GM195" s="49"/>
      <c r="GN195" s="49"/>
      <c r="GO195" s="49"/>
      <c r="GP195" s="49"/>
      <c r="GQ195" s="49"/>
      <c r="GR195" s="49"/>
      <c r="GS195" s="49"/>
      <c r="GT195" s="49"/>
      <c r="GU195" s="49"/>
      <c r="GV195" s="49"/>
      <c r="GW195" s="49"/>
    </row>
    <row r="196" spans="7:205" ht="20.100000000000001" customHeight="1">
      <c r="G196" s="47"/>
      <c r="H196" s="47"/>
      <c r="I196" s="47"/>
      <c r="J196" s="47"/>
      <c r="K196" s="47"/>
      <c r="L196" s="47"/>
      <c r="M196" s="47"/>
      <c r="N196" s="47"/>
      <c r="O196" s="47"/>
      <c r="P196" s="47"/>
      <c r="Q196" s="47"/>
      <c r="R196" s="47"/>
      <c r="S196" s="47"/>
      <c r="T196" s="47"/>
      <c r="U196" s="47"/>
      <c r="V196" s="47"/>
      <c r="W196" s="47"/>
      <c r="X196" s="47"/>
      <c r="Y196" s="47"/>
      <c r="Z196" s="47"/>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c r="GI196" s="49"/>
      <c r="GJ196" s="49"/>
      <c r="GK196" s="49"/>
      <c r="GL196" s="49"/>
      <c r="GM196" s="49"/>
      <c r="GN196" s="49"/>
      <c r="GO196" s="49"/>
      <c r="GP196" s="49"/>
      <c r="GQ196" s="49"/>
      <c r="GR196" s="49"/>
      <c r="GS196" s="49"/>
      <c r="GT196" s="49"/>
      <c r="GU196" s="49"/>
      <c r="GV196" s="49"/>
      <c r="GW196" s="49"/>
    </row>
    <row r="197" spans="7:205" ht="20.100000000000001" customHeight="1">
      <c r="G197" s="47"/>
      <c r="H197" s="47"/>
      <c r="I197" s="47"/>
      <c r="J197" s="47"/>
      <c r="K197" s="47"/>
      <c r="L197" s="47"/>
      <c r="M197" s="47"/>
      <c r="N197" s="47"/>
      <c r="O197" s="47"/>
      <c r="P197" s="47"/>
      <c r="Q197" s="47"/>
      <c r="R197" s="47"/>
      <c r="S197" s="47"/>
      <c r="T197" s="47"/>
      <c r="U197" s="47"/>
      <c r="V197" s="47"/>
      <c r="W197" s="47"/>
      <c r="X197" s="47"/>
      <c r="Y197" s="47"/>
      <c r="Z197" s="47"/>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c r="DJ197" s="49"/>
      <c r="DK197" s="49"/>
      <c r="DL197" s="49"/>
      <c r="DM197" s="49"/>
      <c r="DN197" s="49"/>
      <c r="DO197" s="49"/>
      <c r="DP197" s="49"/>
      <c r="DQ197" s="49"/>
      <c r="DR197" s="49"/>
      <c r="DS197" s="49"/>
      <c r="DT197" s="49"/>
      <c r="DU197" s="49"/>
      <c r="DV197" s="49"/>
      <c r="DW197" s="49"/>
      <c r="DX197" s="49"/>
      <c r="DY197" s="49"/>
      <c r="DZ197" s="49"/>
      <c r="EA197" s="49"/>
      <c r="EB197" s="49"/>
      <c r="EC197" s="49"/>
      <c r="ED197" s="49"/>
      <c r="EE197" s="49"/>
      <c r="EF197" s="49"/>
      <c r="EG197" s="49"/>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c r="GB197" s="49"/>
      <c r="GC197" s="49"/>
      <c r="GD197" s="49"/>
      <c r="GE197" s="49"/>
      <c r="GF197" s="49"/>
      <c r="GG197" s="49"/>
      <c r="GH197" s="49"/>
      <c r="GI197" s="49"/>
      <c r="GJ197" s="49"/>
      <c r="GK197" s="49"/>
      <c r="GL197" s="49"/>
      <c r="GM197" s="49"/>
      <c r="GN197" s="49"/>
      <c r="GO197" s="49"/>
      <c r="GP197" s="49"/>
      <c r="GQ197" s="49"/>
      <c r="GR197" s="49"/>
      <c r="GS197" s="49"/>
      <c r="GT197" s="49"/>
      <c r="GU197" s="49"/>
      <c r="GV197" s="49"/>
      <c r="GW197" s="49"/>
    </row>
    <row r="198" spans="7:205" ht="20.100000000000001" customHeight="1">
      <c r="G198" s="47"/>
      <c r="H198" s="47"/>
      <c r="I198" s="47"/>
      <c r="J198" s="47"/>
      <c r="K198" s="47"/>
      <c r="L198" s="47"/>
      <c r="M198" s="47"/>
      <c r="N198" s="47"/>
      <c r="O198" s="47"/>
      <c r="P198" s="47"/>
      <c r="Q198" s="47"/>
      <c r="R198" s="47"/>
      <c r="S198" s="47"/>
      <c r="T198" s="47"/>
      <c r="U198" s="47"/>
      <c r="V198" s="47"/>
      <c r="W198" s="47"/>
      <c r="X198" s="47"/>
      <c r="Y198" s="47"/>
      <c r="Z198" s="47"/>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c r="DJ198" s="49"/>
      <c r="DK198" s="49"/>
      <c r="DL198" s="49"/>
      <c r="DM198" s="49"/>
      <c r="DN198" s="49"/>
      <c r="DO198" s="49"/>
      <c r="DP198" s="49"/>
      <c r="DQ198" s="49"/>
      <c r="DR198" s="49"/>
      <c r="DS198" s="49"/>
      <c r="DT198" s="49"/>
      <c r="DU198" s="49"/>
      <c r="DV198" s="49"/>
      <c r="DW198" s="49"/>
      <c r="DX198" s="49"/>
      <c r="DY198" s="49"/>
      <c r="DZ198" s="49"/>
      <c r="EA198" s="49"/>
      <c r="EB198" s="49"/>
      <c r="EC198" s="49"/>
      <c r="ED198" s="49"/>
      <c r="EE198" s="49"/>
      <c r="EF198" s="49"/>
      <c r="EG198" s="49"/>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c r="GB198" s="49"/>
      <c r="GC198" s="49"/>
      <c r="GD198" s="49"/>
      <c r="GE198" s="49"/>
      <c r="GF198" s="49"/>
      <c r="GG198" s="49"/>
      <c r="GH198" s="49"/>
      <c r="GI198" s="49"/>
      <c r="GJ198" s="49"/>
      <c r="GK198" s="49"/>
      <c r="GL198" s="49"/>
      <c r="GM198" s="49"/>
      <c r="GN198" s="49"/>
      <c r="GO198" s="49"/>
      <c r="GP198" s="49"/>
      <c r="GQ198" s="49"/>
      <c r="GR198" s="49"/>
      <c r="GS198" s="49"/>
      <c r="GT198" s="49"/>
      <c r="GU198" s="49"/>
      <c r="GV198" s="49"/>
      <c r="GW198" s="49"/>
    </row>
    <row r="199" spans="7:205" ht="20.100000000000001" customHeight="1">
      <c r="G199" s="47"/>
      <c r="H199" s="47"/>
      <c r="I199" s="47"/>
      <c r="J199" s="47"/>
      <c r="K199" s="47"/>
      <c r="L199" s="47"/>
      <c r="M199" s="47"/>
      <c r="N199" s="47"/>
      <c r="O199" s="47"/>
      <c r="P199" s="47"/>
      <c r="Q199" s="47"/>
      <c r="R199" s="47"/>
      <c r="S199" s="47"/>
      <c r="T199" s="47"/>
      <c r="U199" s="47"/>
      <c r="V199" s="47"/>
      <c r="W199" s="47"/>
      <c r="X199" s="47"/>
      <c r="Y199" s="47"/>
      <c r="Z199" s="47"/>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c r="DJ199" s="49"/>
      <c r="DK199" s="49"/>
      <c r="DL199" s="49"/>
      <c r="DM199" s="49"/>
      <c r="DN199" s="49"/>
      <c r="DO199" s="49"/>
      <c r="DP199" s="49"/>
      <c r="DQ199" s="49"/>
      <c r="DR199" s="49"/>
      <c r="DS199" s="49"/>
      <c r="DT199" s="49"/>
      <c r="DU199" s="49"/>
      <c r="DV199" s="49"/>
      <c r="DW199" s="49"/>
      <c r="DX199" s="49"/>
      <c r="DY199" s="49"/>
      <c r="DZ199" s="49"/>
      <c r="EA199" s="49"/>
      <c r="EB199" s="49"/>
      <c r="EC199" s="49"/>
      <c r="ED199" s="49"/>
      <c r="EE199" s="49"/>
      <c r="EF199" s="49"/>
      <c r="EG199" s="49"/>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c r="GB199" s="49"/>
      <c r="GC199" s="49"/>
      <c r="GD199" s="49"/>
      <c r="GE199" s="49"/>
      <c r="GF199" s="49"/>
      <c r="GG199" s="49"/>
      <c r="GH199" s="49"/>
      <c r="GI199" s="49"/>
      <c r="GJ199" s="49"/>
      <c r="GK199" s="49"/>
      <c r="GL199" s="49"/>
      <c r="GM199" s="49"/>
      <c r="GN199" s="49"/>
      <c r="GO199" s="49"/>
      <c r="GP199" s="49"/>
      <c r="GQ199" s="49"/>
      <c r="GR199" s="49"/>
      <c r="GS199" s="49"/>
      <c r="GT199" s="49"/>
      <c r="GU199" s="49"/>
      <c r="GV199" s="49"/>
      <c r="GW199" s="49"/>
    </row>
    <row r="200" spans="7:205" ht="20.100000000000001" customHeight="1">
      <c r="G200" s="47"/>
      <c r="H200" s="47"/>
      <c r="I200" s="47"/>
      <c r="J200" s="47"/>
      <c r="K200" s="47"/>
      <c r="L200" s="47"/>
      <c r="M200" s="47"/>
      <c r="N200" s="47"/>
      <c r="O200" s="47"/>
      <c r="P200" s="47"/>
      <c r="Q200" s="47"/>
      <c r="R200" s="47"/>
      <c r="S200" s="47"/>
      <c r="T200" s="47"/>
      <c r="U200" s="47"/>
      <c r="V200" s="47"/>
      <c r="W200" s="47"/>
      <c r="X200" s="47"/>
      <c r="Y200" s="47"/>
      <c r="Z200" s="47"/>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c r="GB200" s="49"/>
      <c r="GC200" s="49"/>
      <c r="GD200" s="49"/>
      <c r="GE200" s="49"/>
      <c r="GF200" s="49"/>
      <c r="GG200" s="49"/>
      <c r="GH200" s="49"/>
      <c r="GI200" s="49"/>
      <c r="GJ200" s="49"/>
      <c r="GK200" s="49"/>
      <c r="GL200" s="49"/>
      <c r="GM200" s="49"/>
      <c r="GN200" s="49"/>
      <c r="GO200" s="49"/>
      <c r="GP200" s="49"/>
      <c r="GQ200" s="49"/>
      <c r="GR200" s="49"/>
      <c r="GS200" s="49"/>
      <c r="GT200" s="49"/>
      <c r="GU200" s="49"/>
      <c r="GV200" s="49"/>
      <c r="GW200" s="49"/>
    </row>
    <row r="201" spans="7:205" ht="20.100000000000001" customHeight="1">
      <c r="G201" s="47"/>
      <c r="H201" s="47"/>
      <c r="I201" s="47"/>
      <c r="J201" s="47"/>
      <c r="K201" s="47"/>
      <c r="L201" s="47"/>
      <c r="M201" s="47"/>
      <c r="N201" s="47"/>
      <c r="O201" s="47"/>
      <c r="P201" s="47"/>
      <c r="Q201" s="47"/>
      <c r="R201" s="47"/>
      <c r="S201" s="47"/>
      <c r="T201" s="47"/>
      <c r="U201" s="47"/>
      <c r="V201" s="47"/>
      <c r="W201" s="47"/>
      <c r="X201" s="47"/>
      <c r="Y201" s="47"/>
      <c r="Z201" s="47"/>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c r="GI201" s="49"/>
      <c r="GJ201" s="49"/>
      <c r="GK201" s="49"/>
      <c r="GL201" s="49"/>
      <c r="GM201" s="49"/>
      <c r="GN201" s="49"/>
      <c r="GO201" s="49"/>
      <c r="GP201" s="49"/>
      <c r="GQ201" s="49"/>
      <c r="GR201" s="49"/>
      <c r="GS201" s="49"/>
      <c r="GT201" s="49"/>
      <c r="GU201" s="49"/>
      <c r="GV201" s="49"/>
      <c r="GW201" s="49"/>
    </row>
    <row r="202" spans="7:205" ht="20.100000000000001" customHeight="1">
      <c r="G202" s="47"/>
      <c r="H202" s="47"/>
      <c r="I202" s="47"/>
      <c r="J202" s="47"/>
      <c r="K202" s="47"/>
      <c r="L202" s="47"/>
      <c r="M202" s="47"/>
      <c r="N202" s="47"/>
      <c r="O202" s="47"/>
      <c r="P202" s="47"/>
      <c r="Q202" s="47"/>
      <c r="R202" s="47"/>
      <c r="S202" s="47"/>
      <c r="T202" s="47"/>
      <c r="U202" s="47"/>
      <c r="V202" s="47"/>
      <c r="W202" s="47"/>
      <c r="X202" s="47"/>
      <c r="Y202" s="47"/>
      <c r="Z202" s="47"/>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c r="DJ202" s="49"/>
      <c r="DK202" s="49"/>
      <c r="DL202" s="49"/>
      <c r="DM202" s="49"/>
      <c r="DN202" s="49"/>
      <c r="DO202" s="49"/>
      <c r="DP202" s="49"/>
      <c r="DQ202" s="49"/>
      <c r="DR202" s="49"/>
      <c r="DS202" s="49"/>
      <c r="DT202" s="49"/>
      <c r="DU202" s="49"/>
      <c r="DV202" s="49"/>
      <c r="DW202" s="49"/>
      <c r="DX202" s="49"/>
      <c r="DY202" s="49"/>
      <c r="DZ202" s="49"/>
      <c r="EA202" s="49"/>
      <c r="EB202" s="49"/>
      <c r="EC202" s="49"/>
      <c r="ED202" s="49"/>
      <c r="EE202" s="49"/>
      <c r="EF202" s="49"/>
      <c r="EG202" s="49"/>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c r="GB202" s="49"/>
      <c r="GC202" s="49"/>
      <c r="GD202" s="49"/>
      <c r="GE202" s="49"/>
      <c r="GF202" s="49"/>
      <c r="GG202" s="49"/>
      <c r="GH202" s="49"/>
      <c r="GI202" s="49"/>
      <c r="GJ202" s="49"/>
      <c r="GK202" s="49"/>
      <c r="GL202" s="49"/>
      <c r="GM202" s="49"/>
      <c r="GN202" s="49"/>
      <c r="GO202" s="49"/>
      <c r="GP202" s="49"/>
      <c r="GQ202" s="49"/>
      <c r="GR202" s="49"/>
      <c r="GS202" s="49"/>
      <c r="GT202" s="49"/>
      <c r="GU202" s="49"/>
      <c r="GV202" s="49"/>
      <c r="GW202" s="49"/>
    </row>
    <row r="203" spans="7:205" ht="20.100000000000001" customHeight="1">
      <c r="G203" s="47"/>
      <c r="H203" s="47"/>
      <c r="I203" s="47"/>
      <c r="J203" s="47"/>
      <c r="K203" s="47"/>
      <c r="L203" s="47"/>
      <c r="M203" s="47"/>
      <c r="N203" s="47"/>
      <c r="O203" s="47"/>
      <c r="P203" s="47"/>
      <c r="Q203" s="47"/>
      <c r="R203" s="47"/>
      <c r="S203" s="47"/>
      <c r="T203" s="47"/>
      <c r="U203" s="47"/>
      <c r="V203" s="47"/>
      <c r="W203" s="47"/>
      <c r="X203" s="47"/>
      <c r="Y203" s="47"/>
      <c r="Z203" s="47"/>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c r="DJ203" s="49"/>
      <c r="DK203" s="49"/>
      <c r="DL203" s="49"/>
      <c r="DM203" s="49"/>
      <c r="DN203" s="49"/>
      <c r="DO203" s="49"/>
      <c r="DP203" s="49"/>
      <c r="DQ203" s="49"/>
      <c r="DR203" s="49"/>
      <c r="DS203" s="49"/>
      <c r="DT203" s="49"/>
      <c r="DU203" s="49"/>
      <c r="DV203" s="49"/>
      <c r="DW203" s="49"/>
      <c r="DX203" s="49"/>
      <c r="DY203" s="49"/>
      <c r="DZ203" s="49"/>
      <c r="EA203" s="49"/>
      <c r="EB203" s="49"/>
      <c r="EC203" s="49"/>
      <c r="ED203" s="49"/>
      <c r="EE203" s="49"/>
      <c r="EF203" s="49"/>
      <c r="EG203" s="49"/>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c r="GB203" s="49"/>
      <c r="GC203" s="49"/>
      <c r="GD203" s="49"/>
      <c r="GE203" s="49"/>
      <c r="GF203" s="49"/>
      <c r="GG203" s="49"/>
      <c r="GH203" s="49"/>
      <c r="GI203" s="49"/>
      <c r="GJ203" s="49"/>
      <c r="GK203" s="49"/>
      <c r="GL203" s="49"/>
      <c r="GM203" s="49"/>
      <c r="GN203" s="49"/>
      <c r="GO203" s="49"/>
      <c r="GP203" s="49"/>
      <c r="GQ203" s="49"/>
      <c r="GR203" s="49"/>
      <c r="GS203" s="49"/>
      <c r="GT203" s="49"/>
      <c r="GU203" s="49"/>
      <c r="GV203" s="49"/>
      <c r="GW203" s="49"/>
    </row>
    <row r="204" spans="7:205" ht="20.100000000000001" customHeight="1">
      <c r="G204" s="47"/>
      <c r="H204" s="47"/>
      <c r="I204" s="47"/>
      <c r="J204" s="47"/>
      <c r="K204" s="47"/>
      <c r="L204" s="47"/>
      <c r="M204" s="47"/>
      <c r="N204" s="47"/>
      <c r="O204" s="47"/>
      <c r="P204" s="47"/>
      <c r="Q204" s="47"/>
      <c r="R204" s="47"/>
      <c r="S204" s="47"/>
      <c r="T204" s="47"/>
      <c r="U204" s="47"/>
      <c r="V204" s="47"/>
      <c r="W204" s="47"/>
      <c r="X204" s="47"/>
      <c r="Y204" s="47"/>
      <c r="Z204" s="47"/>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c r="DJ204" s="49"/>
      <c r="DK204" s="49"/>
      <c r="DL204" s="49"/>
      <c r="DM204" s="49"/>
      <c r="DN204" s="49"/>
      <c r="DO204" s="49"/>
      <c r="DP204" s="49"/>
      <c r="DQ204" s="49"/>
      <c r="DR204" s="49"/>
      <c r="DS204" s="49"/>
      <c r="DT204" s="49"/>
      <c r="DU204" s="49"/>
      <c r="DV204" s="49"/>
      <c r="DW204" s="49"/>
      <c r="DX204" s="49"/>
      <c r="DY204" s="49"/>
      <c r="DZ204" s="49"/>
      <c r="EA204" s="49"/>
      <c r="EB204" s="49"/>
      <c r="EC204" s="49"/>
      <c r="ED204" s="49"/>
      <c r="EE204" s="49"/>
      <c r="EF204" s="49"/>
      <c r="EG204" s="49"/>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c r="GB204" s="49"/>
      <c r="GC204" s="49"/>
      <c r="GD204" s="49"/>
      <c r="GE204" s="49"/>
      <c r="GF204" s="49"/>
      <c r="GG204" s="49"/>
      <c r="GH204" s="49"/>
      <c r="GI204" s="49"/>
      <c r="GJ204" s="49"/>
      <c r="GK204" s="49"/>
      <c r="GL204" s="49"/>
      <c r="GM204" s="49"/>
      <c r="GN204" s="49"/>
      <c r="GO204" s="49"/>
      <c r="GP204" s="49"/>
      <c r="GQ204" s="49"/>
      <c r="GR204" s="49"/>
      <c r="GS204" s="49"/>
      <c r="GT204" s="49"/>
      <c r="GU204" s="49"/>
      <c r="GV204" s="49"/>
      <c r="GW204" s="49"/>
    </row>
    <row r="205" spans="7:205" ht="20.100000000000001" customHeight="1">
      <c r="G205" s="47"/>
      <c r="H205" s="47"/>
      <c r="I205" s="47"/>
      <c r="J205" s="47"/>
      <c r="K205" s="47"/>
      <c r="L205" s="47"/>
      <c r="M205" s="47"/>
      <c r="N205" s="47"/>
      <c r="O205" s="47"/>
      <c r="P205" s="47"/>
      <c r="Q205" s="47"/>
      <c r="R205" s="47"/>
      <c r="S205" s="47"/>
      <c r="T205" s="47"/>
      <c r="U205" s="47"/>
      <c r="V205" s="47"/>
      <c r="W205" s="47"/>
      <c r="X205" s="47"/>
      <c r="Y205" s="47"/>
      <c r="Z205" s="47"/>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c r="GB205" s="49"/>
      <c r="GC205" s="49"/>
      <c r="GD205" s="49"/>
      <c r="GE205" s="49"/>
      <c r="GF205" s="49"/>
      <c r="GG205" s="49"/>
      <c r="GH205" s="49"/>
      <c r="GI205" s="49"/>
      <c r="GJ205" s="49"/>
      <c r="GK205" s="49"/>
      <c r="GL205" s="49"/>
      <c r="GM205" s="49"/>
      <c r="GN205" s="49"/>
      <c r="GO205" s="49"/>
      <c r="GP205" s="49"/>
      <c r="GQ205" s="49"/>
      <c r="GR205" s="49"/>
      <c r="GS205" s="49"/>
      <c r="GT205" s="49"/>
      <c r="GU205" s="49"/>
      <c r="GV205" s="49"/>
      <c r="GW205" s="49"/>
    </row>
    <row r="206" spans="7:205" ht="20.100000000000001" customHeight="1">
      <c r="G206" s="47"/>
      <c r="H206" s="47"/>
      <c r="I206" s="47"/>
      <c r="J206" s="47"/>
      <c r="K206" s="47"/>
      <c r="L206" s="47"/>
      <c r="M206" s="47"/>
      <c r="N206" s="47"/>
      <c r="O206" s="47"/>
      <c r="P206" s="47"/>
      <c r="Q206" s="47"/>
      <c r="R206" s="47"/>
      <c r="S206" s="47"/>
      <c r="T206" s="47"/>
      <c r="U206" s="47"/>
      <c r="V206" s="47"/>
      <c r="W206" s="47"/>
      <c r="X206" s="47"/>
      <c r="Y206" s="47"/>
      <c r="Z206" s="47"/>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c r="GB206" s="49"/>
      <c r="GC206" s="49"/>
      <c r="GD206" s="49"/>
      <c r="GE206" s="49"/>
      <c r="GF206" s="49"/>
      <c r="GG206" s="49"/>
      <c r="GH206" s="49"/>
      <c r="GI206" s="49"/>
      <c r="GJ206" s="49"/>
      <c r="GK206" s="49"/>
      <c r="GL206" s="49"/>
      <c r="GM206" s="49"/>
      <c r="GN206" s="49"/>
      <c r="GO206" s="49"/>
      <c r="GP206" s="49"/>
      <c r="GQ206" s="49"/>
      <c r="GR206" s="49"/>
      <c r="GS206" s="49"/>
      <c r="GT206" s="49"/>
      <c r="GU206" s="49"/>
      <c r="GV206" s="49"/>
      <c r="GW206" s="49"/>
    </row>
    <row r="207" spans="7:205" ht="20.100000000000001" customHeight="1">
      <c r="G207" s="47"/>
      <c r="H207" s="47"/>
      <c r="I207" s="47"/>
      <c r="J207" s="47"/>
      <c r="K207" s="47"/>
      <c r="L207" s="47"/>
      <c r="M207" s="47"/>
      <c r="N207" s="47"/>
      <c r="O207" s="47"/>
      <c r="P207" s="47"/>
      <c r="Q207" s="47"/>
      <c r="R207" s="47"/>
      <c r="S207" s="47"/>
      <c r="T207" s="47"/>
      <c r="U207" s="47"/>
      <c r="V207" s="47"/>
      <c r="W207" s="47"/>
      <c r="X207" s="47"/>
      <c r="Y207" s="47"/>
      <c r="Z207" s="47"/>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c r="GB207" s="49"/>
      <c r="GC207" s="49"/>
      <c r="GD207" s="49"/>
      <c r="GE207" s="49"/>
      <c r="GF207" s="49"/>
      <c r="GG207" s="49"/>
      <c r="GH207" s="49"/>
      <c r="GI207" s="49"/>
      <c r="GJ207" s="49"/>
      <c r="GK207" s="49"/>
      <c r="GL207" s="49"/>
      <c r="GM207" s="49"/>
      <c r="GN207" s="49"/>
      <c r="GO207" s="49"/>
      <c r="GP207" s="49"/>
      <c r="GQ207" s="49"/>
      <c r="GR207" s="49"/>
      <c r="GS207" s="49"/>
      <c r="GT207" s="49"/>
      <c r="GU207" s="49"/>
      <c r="GV207" s="49"/>
      <c r="GW207" s="49"/>
    </row>
    <row r="208" spans="7:205" ht="20.100000000000001" customHeight="1">
      <c r="G208" s="47"/>
      <c r="H208" s="47"/>
      <c r="I208" s="47"/>
      <c r="J208" s="47"/>
      <c r="K208" s="47"/>
      <c r="L208" s="47"/>
      <c r="M208" s="47"/>
      <c r="N208" s="47"/>
      <c r="O208" s="47"/>
      <c r="P208" s="47"/>
      <c r="Q208" s="47"/>
      <c r="R208" s="47"/>
      <c r="S208" s="47"/>
      <c r="T208" s="47"/>
      <c r="U208" s="47"/>
      <c r="V208" s="47"/>
      <c r="W208" s="47"/>
      <c r="X208" s="47"/>
      <c r="Y208" s="47"/>
      <c r="Z208" s="47"/>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c r="GB208" s="49"/>
      <c r="GC208" s="49"/>
      <c r="GD208" s="49"/>
      <c r="GE208" s="49"/>
      <c r="GF208" s="49"/>
      <c r="GG208" s="49"/>
      <c r="GH208" s="49"/>
      <c r="GI208" s="49"/>
      <c r="GJ208" s="49"/>
      <c r="GK208" s="49"/>
      <c r="GL208" s="49"/>
      <c r="GM208" s="49"/>
      <c r="GN208" s="49"/>
      <c r="GO208" s="49"/>
      <c r="GP208" s="49"/>
      <c r="GQ208" s="49"/>
      <c r="GR208" s="49"/>
      <c r="GS208" s="49"/>
      <c r="GT208" s="49"/>
      <c r="GU208" s="49"/>
      <c r="GV208" s="49"/>
      <c r="GW208" s="49"/>
    </row>
    <row r="209" spans="7:205" ht="20.100000000000001" customHeight="1">
      <c r="G209" s="47"/>
      <c r="H209" s="47"/>
      <c r="I209" s="47"/>
      <c r="J209" s="47"/>
      <c r="K209" s="47"/>
      <c r="L209" s="47"/>
      <c r="M209" s="47"/>
      <c r="N209" s="47"/>
      <c r="O209" s="47"/>
      <c r="P209" s="47"/>
      <c r="Q209" s="47"/>
      <c r="R209" s="47"/>
      <c r="S209" s="47"/>
      <c r="T209" s="47"/>
      <c r="U209" s="47"/>
      <c r="V209" s="47"/>
      <c r="W209" s="47"/>
      <c r="X209" s="47"/>
      <c r="Y209" s="47"/>
      <c r="Z209" s="47"/>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c r="GB209" s="49"/>
      <c r="GC209" s="49"/>
      <c r="GD209" s="49"/>
      <c r="GE209" s="49"/>
      <c r="GF209" s="49"/>
      <c r="GG209" s="49"/>
      <c r="GH209" s="49"/>
      <c r="GI209" s="49"/>
      <c r="GJ209" s="49"/>
      <c r="GK209" s="49"/>
      <c r="GL209" s="49"/>
      <c r="GM209" s="49"/>
      <c r="GN209" s="49"/>
      <c r="GO209" s="49"/>
      <c r="GP209" s="49"/>
      <c r="GQ209" s="49"/>
      <c r="GR209" s="49"/>
      <c r="GS209" s="49"/>
      <c r="GT209" s="49"/>
      <c r="GU209" s="49"/>
      <c r="GV209" s="49"/>
      <c r="GW209" s="49"/>
    </row>
    <row r="210" spans="7:205" ht="20.100000000000001" customHeight="1">
      <c r="G210" s="47"/>
      <c r="H210" s="47"/>
      <c r="I210" s="47"/>
      <c r="J210" s="47"/>
      <c r="K210" s="47"/>
      <c r="L210" s="47"/>
      <c r="M210" s="47"/>
      <c r="N210" s="47"/>
      <c r="O210" s="47"/>
      <c r="P210" s="47"/>
      <c r="Q210" s="47"/>
      <c r="R210" s="47"/>
      <c r="S210" s="47"/>
      <c r="T210" s="47"/>
      <c r="U210" s="47"/>
      <c r="V210" s="47"/>
      <c r="W210" s="47"/>
      <c r="X210" s="47"/>
      <c r="Y210" s="47"/>
      <c r="Z210" s="47"/>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c r="GB210" s="49"/>
      <c r="GC210" s="49"/>
      <c r="GD210" s="49"/>
      <c r="GE210" s="49"/>
      <c r="GF210" s="49"/>
      <c r="GG210" s="49"/>
      <c r="GH210" s="49"/>
      <c r="GI210" s="49"/>
      <c r="GJ210" s="49"/>
      <c r="GK210" s="49"/>
      <c r="GL210" s="49"/>
      <c r="GM210" s="49"/>
      <c r="GN210" s="49"/>
      <c r="GO210" s="49"/>
      <c r="GP210" s="49"/>
      <c r="GQ210" s="49"/>
      <c r="GR210" s="49"/>
      <c r="GS210" s="49"/>
      <c r="GT210" s="49"/>
      <c r="GU210" s="49"/>
      <c r="GV210" s="49"/>
      <c r="GW210" s="49"/>
    </row>
    <row r="211" spans="7:205" ht="20.100000000000001" customHeight="1">
      <c r="G211" s="47"/>
      <c r="H211" s="47"/>
      <c r="I211" s="47"/>
      <c r="J211" s="47"/>
      <c r="K211" s="47"/>
      <c r="L211" s="47"/>
      <c r="M211" s="47"/>
      <c r="N211" s="47"/>
      <c r="O211" s="47"/>
      <c r="P211" s="47"/>
      <c r="Q211" s="47"/>
      <c r="R211" s="47"/>
      <c r="S211" s="47"/>
      <c r="T211" s="47"/>
      <c r="U211" s="47"/>
      <c r="V211" s="47"/>
      <c r="W211" s="47"/>
      <c r="X211" s="47"/>
      <c r="Y211" s="47"/>
      <c r="Z211" s="47"/>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c r="GB211" s="49"/>
      <c r="GC211" s="49"/>
      <c r="GD211" s="49"/>
      <c r="GE211" s="49"/>
      <c r="GF211" s="49"/>
      <c r="GG211" s="49"/>
      <c r="GH211" s="49"/>
      <c r="GI211" s="49"/>
      <c r="GJ211" s="49"/>
      <c r="GK211" s="49"/>
      <c r="GL211" s="49"/>
      <c r="GM211" s="49"/>
      <c r="GN211" s="49"/>
      <c r="GO211" s="49"/>
      <c r="GP211" s="49"/>
      <c r="GQ211" s="49"/>
      <c r="GR211" s="49"/>
      <c r="GS211" s="49"/>
      <c r="GT211" s="49"/>
      <c r="GU211" s="49"/>
      <c r="GV211" s="49"/>
      <c r="GW211" s="49"/>
    </row>
    <row r="212" spans="7:205" ht="20.100000000000001" customHeight="1">
      <c r="G212" s="47"/>
      <c r="H212" s="47"/>
      <c r="I212" s="47"/>
      <c r="J212" s="47"/>
      <c r="K212" s="47"/>
      <c r="L212" s="47"/>
      <c r="M212" s="47"/>
      <c r="N212" s="47"/>
      <c r="O212" s="47"/>
      <c r="P212" s="47"/>
      <c r="Q212" s="47"/>
      <c r="R212" s="47"/>
      <c r="S212" s="47"/>
      <c r="T212" s="47"/>
      <c r="U212" s="47"/>
      <c r="V212" s="47"/>
      <c r="W212" s="47"/>
      <c r="X212" s="47"/>
      <c r="Y212" s="47"/>
      <c r="Z212" s="47"/>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c r="GB212" s="49"/>
      <c r="GC212" s="49"/>
      <c r="GD212" s="49"/>
      <c r="GE212" s="49"/>
      <c r="GF212" s="49"/>
      <c r="GG212" s="49"/>
      <c r="GH212" s="49"/>
      <c r="GI212" s="49"/>
      <c r="GJ212" s="49"/>
      <c r="GK212" s="49"/>
      <c r="GL212" s="49"/>
      <c r="GM212" s="49"/>
      <c r="GN212" s="49"/>
      <c r="GO212" s="49"/>
      <c r="GP212" s="49"/>
      <c r="GQ212" s="49"/>
      <c r="GR212" s="49"/>
      <c r="GS212" s="49"/>
      <c r="GT212" s="49"/>
      <c r="GU212" s="49"/>
      <c r="GV212" s="49"/>
      <c r="GW212" s="49"/>
    </row>
    <row r="213" spans="7:205" ht="20.100000000000001" customHeight="1">
      <c r="G213" s="47"/>
      <c r="H213" s="47"/>
      <c r="I213" s="47"/>
      <c r="J213" s="47"/>
      <c r="K213" s="47"/>
      <c r="L213" s="47"/>
      <c r="M213" s="47"/>
      <c r="N213" s="47"/>
      <c r="O213" s="47"/>
      <c r="P213" s="47"/>
      <c r="Q213" s="47"/>
      <c r="R213" s="47"/>
      <c r="S213" s="47"/>
      <c r="T213" s="47"/>
      <c r="U213" s="47"/>
      <c r="V213" s="47"/>
      <c r="W213" s="47"/>
      <c r="X213" s="47"/>
      <c r="Y213" s="47"/>
      <c r="Z213" s="47"/>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c r="GB213" s="49"/>
      <c r="GC213" s="49"/>
      <c r="GD213" s="49"/>
      <c r="GE213" s="49"/>
      <c r="GF213" s="49"/>
      <c r="GG213" s="49"/>
      <c r="GH213" s="49"/>
      <c r="GI213" s="49"/>
      <c r="GJ213" s="49"/>
      <c r="GK213" s="49"/>
      <c r="GL213" s="49"/>
      <c r="GM213" s="49"/>
      <c r="GN213" s="49"/>
      <c r="GO213" s="49"/>
      <c r="GP213" s="49"/>
      <c r="GQ213" s="49"/>
      <c r="GR213" s="49"/>
      <c r="GS213" s="49"/>
      <c r="GT213" s="49"/>
      <c r="GU213" s="49"/>
      <c r="GV213" s="49"/>
      <c r="GW213" s="49"/>
    </row>
    <row r="214" spans="7:205" ht="20.100000000000001" customHeight="1">
      <c r="G214" s="47"/>
      <c r="H214" s="47"/>
      <c r="I214" s="47"/>
      <c r="J214" s="47"/>
      <c r="K214" s="47"/>
      <c r="L214" s="47"/>
      <c r="M214" s="47"/>
      <c r="N214" s="47"/>
      <c r="O214" s="47"/>
      <c r="P214" s="47"/>
      <c r="Q214" s="47"/>
      <c r="R214" s="47"/>
      <c r="S214" s="47"/>
      <c r="T214" s="47"/>
      <c r="U214" s="47"/>
      <c r="V214" s="47"/>
      <c r="W214" s="47"/>
      <c r="X214" s="47"/>
      <c r="Y214" s="47"/>
      <c r="Z214" s="47"/>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c r="GO214" s="49"/>
      <c r="GP214" s="49"/>
      <c r="GQ214" s="49"/>
      <c r="GR214" s="49"/>
      <c r="GS214" s="49"/>
      <c r="GT214" s="49"/>
      <c r="GU214" s="49"/>
      <c r="GV214" s="49"/>
      <c r="GW214" s="49"/>
    </row>
    <row r="215" spans="7:205" ht="20.100000000000001" customHeight="1">
      <c r="G215" s="47"/>
      <c r="H215" s="47"/>
      <c r="I215" s="47"/>
      <c r="J215" s="47"/>
      <c r="K215" s="47"/>
      <c r="L215" s="47"/>
      <c r="M215" s="47"/>
      <c r="N215" s="47"/>
      <c r="O215" s="47"/>
      <c r="P215" s="47"/>
      <c r="Q215" s="47"/>
      <c r="R215" s="47"/>
      <c r="S215" s="47"/>
      <c r="T215" s="47"/>
      <c r="U215" s="47"/>
      <c r="V215" s="47"/>
      <c r="W215" s="47"/>
      <c r="X215" s="47"/>
      <c r="Y215" s="47"/>
      <c r="Z215" s="47"/>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49"/>
      <c r="EC215" s="49"/>
      <c r="ED215" s="49"/>
      <c r="EE215" s="49"/>
      <c r="EF215" s="49"/>
      <c r="EG215" s="49"/>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c r="GB215" s="49"/>
      <c r="GC215" s="49"/>
      <c r="GD215" s="49"/>
      <c r="GE215" s="49"/>
      <c r="GF215" s="49"/>
      <c r="GG215" s="49"/>
      <c r="GH215" s="49"/>
      <c r="GI215" s="49"/>
      <c r="GJ215" s="49"/>
      <c r="GK215" s="49"/>
      <c r="GL215" s="49"/>
      <c r="GM215" s="49"/>
      <c r="GN215" s="49"/>
      <c r="GO215" s="49"/>
      <c r="GP215" s="49"/>
      <c r="GQ215" s="49"/>
      <c r="GR215" s="49"/>
      <c r="GS215" s="49"/>
      <c r="GT215" s="49"/>
      <c r="GU215" s="49"/>
      <c r="GV215" s="49"/>
      <c r="GW215" s="49"/>
    </row>
    <row r="216" spans="7:205" ht="20.100000000000001" customHeight="1">
      <c r="G216" s="47"/>
      <c r="H216" s="47"/>
      <c r="I216" s="47"/>
      <c r="J216" s="47"/>
      <c r="K216" s="47"/>
      <c r="L216" s="47"/>
      <c r="M216" s="47"/>
      <c r="N216" s="47"/>
      <c r="O216" s="47"/>
      <c r="P216" s="47"/>
      <c r="Q216" s="47"/>
      <c r="R216" s="47"/>
      <c r="S216" s="47"/>
      <c r="T216" s="47"/>
      <c r="U216" s="47"/>
      <c r="V216" s="47"/>
      <c r="W216" s="47"/>
      <c r="X216" s="47"/>
      <c r="Y216" s="47"/>
      <c r="Z216" s="47"/>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49"/>
      <c r="EC216" s="49"/>
      <c r="ED216" s="49"/>
      <c r="EE216" s="49"/>
      <c r="EF216" s="49"/>
      <c r="EG216" s="49"/>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c r="GB216" s="49"/>
      <c r="GC216" s="49"/>
      <c r="GD216" s="49"/>
      <c r="GE216" s="49"/>
      <c r="GF216" s="49"/>
      <c r="GG216" s="49"/>
      <c r="GH216" s="49"/>
      <c r="GI216" s="49"/>
      <c r="GJ216" s="49"/>
      <c r="GK216" s="49"/>
      <c r="GL216" s="49"/>
      <c r="GM216" s="49"/>
      <c r="GN216" s="49"/>
      <c r="GO216" s="49"/>
      <c r="GP216" s="49"/>
      <c r="GQ216" s="49"/>
      <c r="GR216" s="49"/>
      <c r="GS216" s="49"/>
      <c r="GT216" s="49"/>
      <c r="GU216" s="49"/>
      <c r="GV216" s="49"/>
      <c r="GW216" s="49"/>
    </row>
    <row r="217" spans="7:205" ht="20.100000000000001" customHeight="1">
      <c r="G217" s="47"/>
      <c r="H217" s="47"/>
      <c r="I217" s="47"/>
      <c r="J217" s="47"/>
      <c r="K217" s="47"/>
      <c r="L217" s="47"/>
      <c r="M217" s="47"/>
      <c r="N217" s="47"/>
      <c r="O217" s="47"/>
      <c r="P217" s="47"/>
      <c r="Q217" s="47"/>
      <c r="R217" s="47"/>
      <c r="S217" s="47"/>
      <c r="T217" s="47"/>
      <c r="U217" s="47"/>
      <c r="V217" s="47"/>
      <c r="W217" s="47"/>
      <c r="X217" s="47"/>
      <c r="Y217" s="47"/>
      <c r="Z217" s="47"/>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c r="GB217" s="49"/>
      <c r="GC217" s="49"/>
      <c r="GD217" s="49"/>
      <c r="GE217" s="49"/>
      <c r="GF217" s="49"/>
      <c r="GG217" s="49"/>
      <c r="GH217" s="49"/>
      <c r="GI217" s="49"/>
      <c r="GJ217" s="49"/>
      <c r="GK217" s="49"/>
      <c r="GL217" s="49"/>
      <c r="GM217" s="49"/>
      <c r="GN217" s="49"/>
      <c r="GO217" s="49"/>
      <c r="GP217" s="49"/>
      <c r="GQ217" s="49"/>
      <c r="GR217" s="49"/>
      <c r="GS217" s="49"/>
      <c r="GT217" s="49"/>
      <c r="GU217" s="49"/>
      <c r="GV217" s="49"/>
      <c r="GW217" s="49"/>
    </row>
    <row r="218" spans="7:205" ht="20.100000000000001" customHeight="1">
      <c r="G218" s="47"/>
      <c r="H218" s="47"/>
      <c r="I218" s="47"/>
      <c r="J218" s="47"/>
      <c r="K218" s="47"/>
      <c r="L218" s="47"/>
      <c r="M218" s="47"/>
      <c r="N218" s="47"/>
      <c r="O218" s="47"/>
      <c r="P218" s="47"/>
      <c r="Q218" s="47"/>
      <c r="R218" s="47"/>
      <c r="S218" s="47"/>
      <c r="T218" s="47"/>
      <c r="U218" s="47"/>
      <c r="V218" s="47"/>
      <c r="W218" s="47"/>
      <c r="X218" s="47"/>
      <c r="Y218" s="47"/>
      <c r="Z218" s="47"/>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c r="GB218" s="49"/>
      <c r="GC218" s="49"/>
      <c r="GD218" s="49"/>
      <c r="GE218" s="49"/>
      <c r="GF218" s="49"/>
      <c r="GG218" s="49"/>
      <c r="GH218" s="49"/>
      <c r="GI218" s="49"/>
      <c r="GJ218" s="49"/>
      <c r="GK218" s="49"/>
      <c r="GL218" s="49"/>
      <c r="GM218" s="49"/>
      <c r="GN218" s="49"/>
      <c r="GO218" s="49"/>
      <c r="GP218" s="49"/>
      <c r="GQ218" s="49"/>
      <c r="GR218" s="49"/>
      <c r="GS218" s="49"/>
      <c r="GT218" s="49"/>
      <c r="GU218" s="49"/>
      <c r="GV218" s="49"/>
      <c r="GW218" s="49"/>
    </row>
    <row r="219" spans="7:205" ht="20.100000000000001" customHeight="1">
      <c r="G219" s="47"/>
      <c r="H219" s="47"/>
      <c r="I219" s="47"/>
      <c r="J219" s="47"/>
      <c r="K219" s="47"/>
      <c r="L219" s="47"/>
      <c r="M219" s="47"/>
      <c r="N219" s="47"/>
      <c r="O219" s="47"/>
      <c r="P219" s="47"/>
      <c r="Q219" s="47"/>
      <c r="R219" s="47"/>
      <c r="S219" s="47"/>
      <c r="T219" s="47"/>
      <c r="U219" s="47"/>
      <c r="V219" s="47"/>
      <c r="W219" s="47"/>
      <c r="X219" s="47"/>
      <c r="Y219" s="47"/>
      <c r="Z219" s="47"/>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c r="DJ219" s="49"/>
      <c r="DK219" s="49"/>
      <c r="DL219" s="49"/>
      <c r="DM219" s="49"/>
      <c r="DN219" s="49"/>
      <c r="DO219" s="49"/>
      <c r="DP219" s="49"/>
      <c r="DQ219" s="49"/>
      <c r="DR219" s="49"/>
      <c r="DS219" s="49"/>
      <c r="DT219" s="49"/>
      <c r="DU219" s="49"/>
      <c r="DV219" s="49"/>
      <c r="DW219" s="49"/>
      <c r="DX219" s="49"/>
      <c r="DY219" s="49"/>
      <c r="DZ219" s="49"/>
      <c r="EA219" s="49"/>
      <c r="EB219" s="49"/>
      <c r="EC219" s="49"/>
      <c r="ED219" s="49"/>
      <c r="EE219" s="49"/>
      <c r="EF219" s="49"/>
      <c r="EG219" s="49"/>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c r="GB219" s="49"/>
      <c r="GC219" s="49"/>
      <c r="GD219" s="49"/>
      <c r="GE219" s="49"/>
      <c r="GF219" s="49"/>
      <c r="GG219" s="49"/>
      <c r="GH219" s="49"/>
      <c r="GI219" s="49"/>
      <c r="GJ219" s="49"/>
      <c r="GK219" s="49"/>
      <c r="GL219" s="49"/>
      <c r="GM219" s="49"/>
      <c r="GN219" s="49"/>
      <c r="GO219" s="49"/>
      <c r="GP219" s="49"/>
      <c r="GQ219" s="49"/>
      <c r="GR219" s="49"/>
      <c r="GS219" s="49"/>
      <c r="GT219" s="49"/>
      <c r="GU219" s="49"/>
      <c r="GV219" s="49"/>
      <c r="GW219" s="49"/>
    </row>
    <row r="220" spans="7:205" ht="20.100000000000001" customHeight="1">
      <c r="G220" s="47"/>
      <c r="H220" s="47"/>
      <c r="I220" s="47"/>
      <c r="J220" s="47"/>
      <c r="K220" s="47"/>
      <c r="L220" s="47"/>
      <c r="M220" s="47"/>
      <c r="N220" s="47"/>
      <c r="O220" s="47"/>
      <c r="P220" s="47"/>
      <c r="Q220" s="47"/>
      <c r="R220" s="47"/>
      <c r="S220" s="47"/>
      <c r="T220" s="47"/>
      <c r="U220" s="47"/>
      <c r="V220" s="47"/>
      <c r="W220" s="47"/>
      <c r="X220" s="47"/>
      <c r="Y220" s="47"/>
      <c r="Z220" s="47"/>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49"/>
      <c r="DS220" s="49"/>
      <c r="DT220" s="49"/>
      <c r="DU220" s="49"/>
      <c r="DV220" s="49"/>
      <c r="DW220" s="49"/>
      <c r="DX220" s="49"/>
      <c r="DY220" s="49"/>
      <c r="DZ220" s="49"/>
      <c r="EA220" s="49"/>
      <c r="EB220" s="49"/>
      <c r="EC220" s="49"/>
      <c r="ED220" s="49"/>
      <c r="EE220" s="49"/>
      <c r="EF220" s="49"/>
      <c r="EG220" s="49"/>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c r="GB220" s="49"/>
      <c r="GC220" s="49"/>
      <c r="GD220" s="49"/>
      <c r="GE220" s="49"/>
      <c r="GF220" s="49"/>
      <c r="GG220" s="49"/>
      <c r="GH220" s="49"/>
      <c r="GI220" s="49"/>
      <c r="GJ220" s="49"/>
      <c r="GK220" s="49"/>
      <c r="GL220" s="49"/>
      <c r="GM220" s="49"/>
      <c r="GN220" s="49"/>
      <c r="GO220" s="49"/>
      <c r="GP220" s="49"/>
      <c r="GQ220" s="49"/>
      <c r="GR220" s="49"/>
      <c r="GS220" s="49"/>
      <c r="GT220" s="49"/>
      <c r="GU220" s="49"/>
      <c r="GV220" s="49"/>
      <c r="GW220" s="49"/>
    </row>
    <row r="221" spans="7:205" ht="20.100000000000001" customHeight="1">
      <c r="G221" s="47"/>
      <c r="H221" s="47"/>
      <c r="I221" s="47"/>
      <c r="J221" s="47"/>
      <c r="K221" s="47"/>
      <c r="L221" s="47"/>
      <c r="M221" s="47"/>
      <c r="N221" s="47"/>
      <c r="O221" s="47"/>
      <c r="P221" s="47"/>
      <c r="Q221" s="47"/>
      <c r="R221" s="47"/>
      <c r="S221" s="47"/>
      <c r="T221" s="47"/>
      <c r="U221" s="47"/>
      <c r="V221" s="47"/>
      <c r="W221" s="47"/>
      <c r="X221" s="47"/>
      <c r="Y221" s="47"/>
      <c r="Z221" s="47"/>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49"/>
      <c r="EC221" s="49"/>
      <c r="ED221" s="49"/>
      <c r="EE221" s="49"/>
      <c r="EF221" s="49"/>
      <c r="EG221" s="49"/>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c r="GB221" s="49"/>
      <c r="GC221" s="49"/>
      <c r="GD221" s="49"/>
      <c r="GE221" s="49"/>
      <c r="GF221" s="49"/>
      <c r="GG221" s="49"/>
      <c r="GH221" s="49"/>
      <c r="GI221" s="49"/>
      <c r="GJ221" s="49"/>
      <c r="GK221" s="49"/>
      <c r="GL221" s="49"/>
      <c r="GM221" s="49"/>
      <c r="GN221" s="49"/>
      <c r="GO221" s="49"/>
      <c r="GP221" s="49"/>
      <c r="GQ221" s="49"/>
      <c r="GR221" s="49"/>
      <c r="GS221" s="49"/>
      <c r="GT221" s="49"/>
      <c r="GU221" s="49"/>
      <c r="GV221" s="49"/>
      <c r="GW221" s="49"/>
    </row>
  </sheetData>
  <sheetProtection algorithmName="SHA-512" hashValue="6lubACJVvnZnRRVLl5n/X3J2NPBTwioDyjuqjoK8TKeEcay4krMsVhp3j7Zyp6G46wZkbEH/pQI2+IkUuZiOjA==" saltValue="OSWs10E/dOEFFEtL4UZEJQ==" spinCount="100000" sheet="1" objects="1" scenarios="1"/>
  <mergeCells count="3">
    <mergeCell ref="B4:F4"/>
    <mergeCell ref="D2:F2"/>
    <mergeCell ref="B26:E27"/>
  </mergeCells>
  <hyperlinks>
    <hyperlink ref="D19" location="'1'!A1" tooltip="Reken zelf!" display="} Klik hier" xr:uid="{1B2BFEAC-0BD5-4BFB-8897-6438042B4775}"/>
    <hyperlink ref="F19" r:id="rId1" tooltip="Checklist" xr:uid="{A5141267-A1BD-4122-B771-6186566868BF}"/>
    <hyperlink ref="F21" r:id="rId2" tooltip="Stel uw vraag aan de redactie" xr:uid="{D9A4B16E-457F-42F1-815C-DFEDD0179D75}"/>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AF339-74FF-4B35-9A00-CF4742CB031F}">
  <sheetPr>
    <tabColor theme="4" tint="0.79998168889431442"/>
    <pageSetUpPr autoPageBreaks="0"/>
  </sheetPr>
  <dimension ref="A1:O43"/>
  <sheetViews>
    <sheetView showGridLines="0" showRowColHeaders="0" zoomScaleNormal="100" workbookViewId="0"/>
  </sheetViews>
  <sheetFormatPr defaultColWidth="9.140625" defaultRowHeight="15.95" customHeight="1"/>
  <cols>
    <col min="1" max="1" width="5.85546875" style="9" customWidth="1"/>
    <col min="2" max="2" width="38.140625" style="9" customWidth="1"/>
    <col min="3" max="3" width="18.85546875" style="9" customWidth="1"/>
    <col min="4" max="4" width="22.85546875" style="9" customWidth="1"/>
    <col min="5" max="5" width="18.85546875" style="9" customWidth="1"/>
    <col min="6" max="6" width="19.42578125" style="9" customWidth="1"/>
    <col min="7" max="11" width="5.85546875" style="9" customWidth="1"/>
    <col min="12" max="12" width="10.42578125" style="9" bestFit="1" customWidth="1"/>
    <col min="13" max="16384" width="9.140625" style="9"/>
  </cols>
  <sheetData>
    <row r="1" spans="2:11" ht="15.95" customHeight="1" thickBot="1"/>
    <row r="2" spans="2:11" ht="30" customHeight="1" thickBot="1">
      <c r="B2" s="132" t="s">
        <v>95</v>
      </c>
      <c r="C2" s="132"/>
      <c r="D2" s="132"/>
      <c r="E2" s="132"/>
      <c r="F2" s="132"/>
      <c r="H2" s="3" t="s">
        <v>0</v>
      </c>
      <c r="I2" s="4" t="s">
        <v>1</v>
      </c>
      <c r="J2" s="5" t="s">
        <v>2</v>
      </c>
      <c r="K2" s="5" t="s">
        <v>3</v>
      </c>
    </row>
    <row r="3" spans="2:11" ht="15.95" customHeight="1">
      <c r="B3" s="2"/>
      <c r="C3" s="2"/>
      <c r="D3" s="1"/>
      <c r="E3" s="1"/>
      <c r="F3" s="1"/>
      <c r="H3" s="6"/>
      <c r="I3" s="6"/>
      <c r="J3" s="6"/>
      <c r="K3" s="6"/>
    </row>
    <row r="4" spans="2:11" ht="15.95" customHeight="1">
      <c r="B4" s="95" t="s">
        <v>97</v>
      </c>
      <c r="C4" s="18"/>
      <c r="D4" s="14"/>
      <c r="E4" s="14"/>
      <c r="F4" s="14"/>
      <c r="H4" s="7"/>
      <c r="I4" s="7"/>
      <c r="J4" s="7"/>
      <c r="K4" s="8"/>
    </row>
    <row r="5" spans="2:11" ht="15.95" customHeight="1">
      <c r="B5" s="19"/>
      <c r="C5" s="133" t="s">
        <v>18</v>
      </c>
      <c r="D5" s="133"/>
      <c r="E5" s="133" t="s">
        <v>4</v>
      </c>
      <c r="F5" s="133" t="s">
        <v>14</v>
      </c>
      <c r="H5" s="7"/>
      <c r="I5" s="7"/>
      <c r="J5" s="7"/>
      <c r="K5" s="8"/>
    </row>
    <row r="6" spans="2:11" ht="15.95" customHeight="1">
      <c r="B6" s="19"/>
      <c r="C6" s="20" t="s">
        <v>10</v>
      </c>
      <c r="D6" s="20" t="s">
        <v>11</v>
      </c>
      <c r="E6" s="133"/>
      <c r="F6" s="133"/>
      <c r="H6" s="7"/>
      <c r="I6" s="7"/>
      <c r="J6" s="7"/>
      <c r="K6" s="8"/>
    </row>
    <row r="7" spans="2:11" ht="15.95" customHeight="1">
      <c r="B7" s="19"/>
      <c r="C7" s="21">
        <v>0</v>
      </c>
      <c r="D7" s="21">
        <v>17374.080000000002</v>
      </c>
      <c r="E7" s="22" t="s">
        <v>22</v>
      </c>
      <c r="F7" s="21">
        <f>+D7*0.205</f>
        <v>3561.6864</v>
      </c>
      <c r="H7" s="7"/>
      <c r="I7" s="7"/>
      <c r="J7" s="7"/>
      <c r="K7" s="8"/>
    </row>
    <row r="8" spans="2:11" ht="15.95" customHeight="1">
      <c r="B8" s="23"/>
      <c r="C8" s="21">
        <f>+D7</f>
        <v>17374.080000000002</v>
      </c>
      <c r="D8" s="21">
        <v>75024.539999999994</v>
      </c>
      <c r="E8" s="24">
        <v>0.20499999999999999</v>
      </c>
      <c r="F8" s="21">
        <f>+(D8-C8)*E8</f>
        <v>11818.344299999997</v>
      </c>
      <c r="H8" s="12"/>
      <c r="I8" s="7"/>
      <c r="J8" s="7"/>
      <c r="K8" s="8"/>
    </row>
    <row r="9" spans="2:11" ht="15.95" customHeight="1">
      <c r="B9" s="19"/>
      <c r="C9" s="21">
        <f>D8</f>
        <v>75024.539999999994</v>
      </c>
      <c r="D9" s="21">
        <v>110562.42</v>
      </c>
      <c r="E9" s="24">
        <v>0.1416</v>
      </c>
      <c r="F9" s="21">
        <f>+(D9-C9)*E9</f>
        <v>5032.1638080000012</v>
      </c>
      <c r="H9" s="7"/>
      <c r="I9" s="7"/>
      <c r="J9" s="7"/>
      <c r="K9" s="8"/>
    </row>
    <row r="10" spans="2:11" ht="15.95" customHeight="1">
      <c r="B10" s="19"/>
      <c r="C10" s="25" t="s">
        <v>12</v>
      </c>
      <c r="D10" s="21">
        <f>D9</f>
        <v>110562.42</v>
      </c>
      <c r="E10" s="24">
        <v>0</v>
      </c>
      <c r="F10" s="21">
        <v>0</v>
      </c>
      <c r="H10" s="12"/>
      <c r="I10" s="7"/>
      <c r="J10" s="7"/>
      <c r="K10" s="8"/>
    </row>
    <row r="11" spans="2:11" ht="15.95" customHeight="1">
      <c r="B11" s="19"/>
      <c r="C11" s="26"/>
      <c r="D11" s="27"/>
      <c r="E11" s="28" t="s">
        <v>13</v>
      </c>
      <c r="F11" s="29">
        <f>SUM(F7:F10)</f>
        <v>20412.194508</v>
      </c>
      <c r="H11" s="7"/>
      <c r="I11" s="7"/>
      <c r="J11" s="7"/>
      <c r="K11" s="8"/>
    </row>
    <row r="12" spans="2:11" ht="15.95" customHeight="1">
      <c r="B12" s="19"/>
      <c r="C12" s="19"/>
      <c r="D12" s="19"/>
      <c r="E12" s="19"/>
      <c r="F12" s="30" t="s">
        <v>30</v>
      </c>
      <c r="H12" s="7"/>
      <c r="I12" s="7"/>
      <c r="J12" s="7"/>
      <c r="K12" s="8"/>
    </row>
    <row r="13" spans="2:11" ht="15.95" customHeight="1">
      <c r="B13" s="19"/>
      <c r="C13" s="19"/>
      <c r="D13" s="19"/>
      <c r="E13" s="19"/>
      <c r="F13" s="30"/>
      <c r="H13" s="7"/>
      <c r="I13" s="7"/>
      <c r="J13" s="7"/>
      <c r="K13" s="8"/>
    </row>
    <row r="14" spans="2:11" ht="15.95" customHeight="1">
      <c r="B14" s="95" t="s">
        <v>99</v>
      </c>
      <c r="C14" s="19"/>
      <c r="D14" s="19"/>
      <c r="E14" s="19"/>
      <c r="F14" s="19"/>
      <c r="H14" s="7"/>
      <c r="I14" s="7"/>
      <c r="J14" s="7"/>
      <c r="K14" s="8"/>
    </row>
    <row r="15" spans="2:11" ht="15.95" customHeight="1">
      <c r="B15" s="98"/>
      <c r="C15" s="133" t="s">
        <v>18</v>
      </c>
      <c r="D15" s="133"/>
      <c r="E15" s="133" t="s">
        <v>4</v>
      </c>
      <c r="F15" s="133" t="s">
        <v>14</v>
      </c>
      <c r="H15" s="7"/>
      <c r="I15" s="7"/>
      <c r="J15" s="7"/>
      <c r="K15" s="8"/>
    </row>
    <row r="16" spans="2:11" ht="15.95" customHeight="1">
      <c r="B16" s="19"/>
      <c r="C16" s="20" t="s">
        <v>10</v>
      </c>
      <c r="D16" s="20" t="s">
        <v>11</v>
      </c>
      <c r="E16" s="133"/>
      <c r="F16" s="133"/>
      <c r="H16" s="7"/>
      <c r="I16" s="7"/>
      <c r="J16" s="7"/>
      <c r="K16" s="8"/>
    </row>
    <row r="17" spans="2:11" ht="15.95" customHeight="1">
      <c r="B17" s="31"/>
      <c r="C17" s="21">
        <v>0</v>
      </c>
      <c r="D17" s="21">
        <v>8972.07</v>
      </c>
      <c r="E17" s="22" t="s">
        <v>22</v>
      </c>
      <c r="F17" s="21">
        <f>+D17*0.205</f>
        <v>1839.2743499999999</v>
      </c>
      <c r="H17" s="7"/>
      <c r="I17" s="7"/>
      <c r="J17" s="7"/>
      <c r="K17" s="8"/>
    </row>
    <row r="18" spans="2:11" ht="15.95" customHeight="1">
      <c r="B18" s="31"/>
      <c r="C18" s="21">
        <f>+D17</f>
        <v>8972.07</v>
      </c>
      <c r="D18" s="21">
        <v>75024.539999999994</v>
      </c>
      <c r="E18" s="24">
        <v>0.20499999999999999</v>
      </c>
      <c r="F18" s="21">
        <f>+(D18-C18)*E18</f>
        <v>13540.75635</v>
      </c>
      <c r="H18" s="7"/>
      <c r="I18" s="7"/>
      <c r="J18" s="7"/>
      <c r="K18" s="8"/>
    </row>
    <row r="19" spans="2:11" ht="15.95" customHeight="1">
      <c r="B19" s="31"/>
      <c r="C19" s="21">
        <f>D18</f>
        <v>75024.539999999994</v>
      </c>
      <c r="D19" s="21">
        <v>110562.42</v>
      </c>
      <c r="E19" s="24">
        <v>0.1416</v>
      </c>
      <c r="F19" s="21">
        <f>+(D19-C19)*E19</f>
        <v>5032.1638080000012</v>
      </c>
      <c r="H19" s="7"/>
      <c r="I19" s="7"/>
      <c r="J19" s="7"/>
      <c r="K19" s="8"/>
    </row>
    <row r="20" spans="2:11" ht="15.95" customHeight="1">
      <c r="B20" s="31"/>
      <c r="C20" s="25" t="s">
        <v>12</v>
      </c>
      <c r="D20" s="21">
        <f>D19</f>
        <v>110562.42</v>
      </c>
      <c r="E20" s="24">
        <v>0</v>
      </c>
      <c r="F20" s="21">
        <v>0</v>
      </c>
      <c r="H20" s="7"/>
      <c r="I20" s="7"/>
      <c r="J20" s="7"/>
      <c r="K20" s="8"/>
    </row>
    <row r="21" spans="2:11" ht="15.95" customHeight="1">
      <c r="B21" s="19"/>
      <c r="C21" s="26"/>
      <c r="D21" s="27"/>
      <c r="E21" s="28" t="s">
        <v>13</v>
      </c>
      <c r="F21" s="29">
        <f>SUM(F17:F20)</f>
        <v>20412.194508</v>
      </c>
      <c r="H21" s="7"/>
      <c r="I21" s="7"/>
      <c r="J21" s="7"/>
      <c r="K21" s="8"/>
    </row>
    <row r="22" spans="2:11" ht="15.95" customHeight="1">
      <c r="B22" s="19"/>
      <c r="C22" s="19"/>
      <c r="D22" s="19"/>
      <c r="E22" s="19"/>
      <c r="F22" s="30" t="s">
        <v>30</v>
      </c>
      <c r="H22" s="7"/>
      <c r="I22" s="7"/>
      <c r="J22" s="7"/>
      <c r="K22" s="8"/>
    </row>
    <row r="23" spans="2:11" ht="15.95" customHeight="1">
      <c r="B23" s="19"/>
      <c r="C23" s="19"/>
      <c r="D23" s="19"/>
      <c r="E23" s="19"/>
      <c r="F23" s="30"/>
      <c r="H23" s="7"/>
      <c r="I23" s="7"/>
      <c r="J23" s="7"/>
      <c r="K23" s="8"/>
    </row>
    <row r="24" spans="2:11" ht="15.95" customHeight="1">
      <c r="B24" s="95" t="s">
        <v>23</v>
      </c>
      <c r="C24" s="19"/>
      <c r="D24" s="19"/>
      <c r="E24" s="19"/>
      <c r="F24" s="45">
        <f>118.52*1</f>
        <v>118.52</v>
      </c>
      <c r="H24" s="7"/>
      <c r="I24" s="7"/>
      <c r="J24" s="7"/>
      <c r="K24" s="8"/>
    </row>
    <row r="25" spans="2:11" ht="15.95" customHeight="1">
      <c r="B25" s="19"/>
      <c r="C25" s="19"/>
      <c r="D25" s="19"/>
      <c r="E25" s="19"/>
      <c r="F25" s="19"/>
      <c r="H25" s="7"/>
      <c r="I25" s="7"/>
      <c r="J25" s="7"/>
      <c r="K25" s="8"/>
    </row>
    <row r="26" spans="2:11" ht="15.95" customHeight="1">
      <c r="B26" s="19"/>
      <c r="C26" s="19"/>
      <c r="D26" s="19"/>
      <c r="E26" s="19"/>
      <c r="F26" s="19"/>
      <c r="H26" s="7"/>
      <c r="I26" s="7"/>
      <c r="J26" s="7"/>
      <c r="K26" s="8"/>
    </row>
    <row r="27" spans="2:11" ht="15.95" customHeight="1">
      <c r="B27" s="95" t="s">
        <v>31</v>
      </c>
      <c r="C27" s="19"/>
      <c r="D27" s="19"/>
      <c r="E27" s="19"/>
      <c r="F27" s="19"/>
      <c r="H27" s="7"/>
      <c r="I27" s="7"/>
      <c r="J27" s="7"/>
      <c r="K27" s="8"/>
    </row>
    <row r="28" spans="2:11" ht="15.95" customHeight="1">
      <c r="B28" s="32" t="s">
        <v>101</v>
      </c>
      <c r="C28" s="19"/>
      <c r="D28" s="19"/>
      <c r="E28" s="19"/>
      <c r="F28" s="96">
        <v>0</v>
      </c>
      <c r="H28" s="7"/>
      <c r="I28" s="7"/>
      <c r="J28" s="7"/>
      <c r="K28" s="8"/>
    </row>
    <row r="29" spans="2:11" ht="15.95" customHeight="1">
      <c r="B29" s="15" t="s">
        <v>25</v>
      </c>
      <c r="C29" s="16"/>
      <c r="D29" s="19"/>
      <c r="E29" s="19"/>
      <c r="F29" s="97">
        <v>0</v>
      </c>
      <c r="H29" s="7"/>
      <c r="I29" s="7"/>
      <c r="J29" s="7"/>
      <c r="K29" s="8"/>
    </row>
    <row r="30" spans="2:11" ht="15.95" customHeight="1">
      <c r="B30" s="19"/>
      <c r="C30" s="19"/>
      <c r="D30" s="19"/>
      <c r="E30" s="19"/>
      <c r="F30" s="19"/>
      <c r="H30" s="7"/>
      <c r="I30" s="7"/>
      <c r="J30" s="7"/>
      <c r="K30" s="8"/>
    </row>
    <row r="31" spans="2:11" ht="18.75" customHeight="1">
      <c r="B31" s="33" t="s">
        <v>24</v>
      </c>
      <c r="C31" s="20" t="s">
        <v>5</v>
      </c>
      <c r="D31" s="20" t="s">
        <v>6</v>
      </c>
      <c r="E31" s="20" t="s">
        <v>7</v>
      </c>
      <c r="F31" s="20" t="s">
        <v>8</v>
      </c>
      <c r="H31" s="7"/>
      <c r="I31" s="7"/>
      <c r="J31" s="7"/>
      <c r="K31" s="8"/>
    </row>
    <row r="32" spans="2:11" ht="18.75" customHeight="1">
      <c r="B32" s="34" t="s">
        <v>9</v>
      </c>
      <c r="C32" s="35">
        <v>4</v>
      </c>
      <c r="D32" s="35">
        <v>3</v>
      </c>
      <c r="E32" s="35">
        <v>2</v>
      </c>
      <c r="F32" s="35">
        <v>1</v>
      </c>
      <c r="H32" s="7"/>
      <c r="I32" s="7"/>
      <c r="J32" s="7"/>
      <c r="K32" s="8"/>
    </row>
    <row r="33" spans="1:15" ht="18.75" customHeight="1">
      <c r="B33" s="34" t="s">
        <v>102</v>
      </c>
      <c r="C33" s="36">
        <f>F28</f>
        <v>0</v>
      </c>
      <c r="D33" s="36">
        <f>+F28</f>
        <v>0</v>
      </c>
      <c r="E33" s="36">
        <f>+F28</f>
        <v>0</v>
      </c>
      <c r="F33" s="36">
        <f>+F28</f>
        <v>0</v>
      </c>
      <c r="H33" s="7"/>
      <c r="I33" s="7"/>
      <c r="J33" s="7"/>
      <c r="K33" s="8"/>
    </row>
    <row r="34" spans="1:15" ht="18.75" customHeight="1">
      <c r="B34" s="34" t="s">
        <v>16</v>
      </c>
      <c r="C34" s="36">
        <f>C33*4/C32</f>
        <v>0</v>
      </c>
      <c r="D34" s="36">
        <f>D33*4/D32</f>
        <v>0</v>
      </c>
      <c r="E34" s="36">
        <f>E33*4/E32</f>
        <v>0</v>
      </c>
      <c r="F34" s="36">
        <f>F33*4/F32</f>
        <v>0</v>
      </c>
      <c r="H34" s="7"/>
      <c r="I34" s="7"/>
      <c r="J34" s="7"/>
      <c r="K34" s="8"/>
    </row>
    <row r="35" spans="1:15" ht="18.75" customHeight="1">
      <c r="B35" s="34" t="s">
        <v>15</v>
      </c>
      <c r="C35" s="21">
        <f>MIN($F$21,IF(C34&lt;=$D$17,$F$17,$F$17+MAX(0,MIN($D$18-$C$18,C34-$C$18))*$E$18+MAX(0,MIN($D$19-$C$19,C34-$C$19))*$E$19+MAX(0,C34-$D$20)*$E$20))*(1+$F$29)</f>
        <v>1839.2743499999999</v>
      </c>
      <c r="D35" s="21">
        <f>MIN($F$21,IF(D34&lt;=$D$17,$F$17,$F$17+MAX(0,MIN($D$18-$C$18,D34-$C$18))*$E$18+MAX(0,MIN($D$19-$C$19,D34-$C$19))*$E$19+MAX(0,D34-$D$20)*$E$20))*(1+$F$29)</f>
        <v>1839.2743499999999</v>
      </c>
      <c r="E35" s="21">
        <f>MIN($F$21,IF(E34&lt;=$D$17,$F$17,$F$17+MAX(0,MIN($D$18-$C$18,E34-$C$18))*$E$18+MAX(0,MIN($D$19-$C$19,E34-$C$19))*$E$19+MAX(0,E34-$D$20)*$E$20))*(1+$F$29)</f>
        <v>1839.2743499999999</v>
      </c>
      <c r="F35" s="21">
        <f>MIN($F$21,IF(F34&lt;=$D$17,$F$17,$F$17+MAX(0,MIN($D$18-$C$18,F34-$C$18))*$E$18+MAX(0,MIN($D$19-$C$19,F34-$C$19))*$E$19+MAX(0,F34-$D$20)*$E$20))*(1+$F$29)</f>
        <v>1839.2743499999999</v>
      </c>
      <c r="H35" s="7"/>
      <c r="I35" s="7"/>
      <c r="J35" s="7"/>
      <c r="K35" s="8"/>
    </row>
    <row r="36" spans="1:15" ht="15">
      <c r="B36" s="43" t="s">
        <v>103</v>
      </c>
      <c r="C36" s="44">
        <f>SUM(C37:C40)</f>
        <v>1720.7543499999999</v>
      </c>
      <c r="D36" s="44">
        <f>SUM(D37:D40)</f>
        <v>1260.9357625</v>
      </c>
      <c r="E36" s="44">
        <f t="shared" ref="E36:F36" si="0">SUM(E37:E40)</f>
        <v>801.11717499999997</v>
      </c>
      <c r="F36" s="44">
        <f t="shared" si="0"/>
        <v>341.2985875</v>
      </c>
      <c r="H36" s="7"/>
      <c r="I36" s="7"/>
      <c r="J36" s="7"/>
      <c r="K36" s="8"/>
    </row>
    <row r="37" spans="1:15" ht="15">
      <c r="B37" s="39" t="s">
        <v>26</v>
      </c>
      <c r="C37" s="40">
        <f>+C$35/4-$F$24*(1+$F$29)</f>
        <v>341.2985875</v>
      </c>
      <c r="D37" s="41"/>
      <c r="E37" s="41"/>
      <c r="F37" s="41"/>
      <c r="H37" s="7"/>
      <c r="I37" s="7"/>
      <c r="J37" s="7"/>
      <c r="K37" s="8"/>
    </row>
    <row r="38" spans="1:15" ht="15">
      <c r="B38" s="39" t="s">
        <v>27</v>
      </c>
      <c r="C38" s="40">
        <f>+C$35/4</f>
        <v>459.81858749999998</v>
      </c>
      <c r="D38" s="40">
        <f>+D$35/4-$F$24*(1+$F$29)</f>
        <v>341.2985875</v>
      </c>
      <c r="E38" s="41"/>
      <c r="F38" s="42"/>
      <c r="H38" s="7"/>
      <c r="I38" s="7"/>
      <c r="J38" s="7"/>
      <c r="K38" s="8"/>
    </row>
    <row r="39" spans="1:15" ht="15">
      <c r="B39" s="39" t="s">
        <v>28</v>
      </c>
      <c r="C39" s="40">
        <f t="shared" ref="C39:D40" si="1">+C$35/4</f>
        <v>459.81858749999998</v>
      </c>
      <c r="D39" s="40">
        <f>+D$35/4</f>
        <v>459.81858749999998</v>
      </c>
      <c r="E39" s="40">
        <f>+E$35/4-$F$24*(1+$F$29)</f>
        <v>341.2985875</v>
      </c>
      <c r="F39" s="42"/>
      <c r="H39" s="7"/>
      <c r="I39" s="7"/>
      <c r="J39" s="7"/>
      <c r="K39" s="8"/>
    </row>
    <row r="40" spans="1:15" ht="15">
      <c r="B40" s="39" t="s">
        <v>29</v>
      </c>
      <c r="C40" s="40">
        <f t="shared" si="1"/>
        <v>459.81858749999998</v>
      </c>
      <c r="D40" s="40">
        <f t="shared" si="1"/>
        <v>459.81858749999998</v>
      </c>
      <c r="E40" s="40">
        <f>+E$35/4</f>
        <v>459.81858749999998</v>
      </c>
      <c r="F40" s="40">
        <f>+F$35/4-$F$24*(1+$F$29)</f>
        <v>341.2985875</v>
      </c>
      <c r="H40" s="7"/>
      <c r="I40" s="7"/>
      <c r="J40" s="7"/>
      <c r="K40" s="8"/>
      <c r="N40" s="99"/>
      <c r="O40" s="99"/>
    </row>
    <row r="41" spans="1:15" ht="18.75" customHeight="1">
      <c r="B41" s="31"/>
      <c r="C41" s="31"/>
      <c r="D41" s="31"/>
      <c r="E41" s="31"/>
      <c r="F41" s="31"/>
      <c r="G41" s="10"/>
      <c r="H41" s="7"/>
      <c r="I41" s="7"/>
      <c r="J41" s="7"/>
      <c r="K41" s="8"/>
    </row>
    <row r="42" spans="1:15" ht="15.95" customHeight="1">
      <c r="A42" s="7"/>
      <c r="B42" s="37"/>
      <c r="C42" s="37"/>
      <c r="D42" s="37"/>
      <c r="E42" s="37"/>
      <c r="F42" s="37"/>
      <c r="G42" s="7"/>
      <c r="H42" s="7"/>
      <c r="I42" s="7"/>
      <c r="J42" s="7"/>
      <c r="K42" s="8"/>
    </row>
    <row r="43" spans="1:15" ht="15.95" customHeight="1">
      <c r="B43" s="38"/>
      <c r="C43" s="101"/>
      <c r="D43" s="38"/>
      <c r="E43" s="38"/>
      <c r="F43" s="38"/>
      <c r="G43" s="11"/>
      <c r="N43" s="100"/>
      <c r="O43" s="100"/>
    </row>
  </sheetData>
  <sheetProtection algorithmName="SHA-512" hashValue="6BJh1grnvk4EIvnusOUa1kkwwUK3nEeLWpCWbdv3cDleuWjimlyFOAksSFgKnpa1jUaz/HvUhI3ziAGByWr7gw==" saltValue="en/LEUbBPULG1tU9c5XHrA==" spinCount="100000" sheet="1" objects="1" scenarios="1"/>
  <mergeCells count="7">
    <mergeCell ref="B2:F2"/>
    <mergeCell ref="C5:D5"/>
    <mergeCell ref="E5:E6"/>
    <mergeCell ref="F5:F6"/>
    <mergeCell ref="C15:D15"/>
    <mergeCell ref="E15:E16"/>
    <mergeCell ref="F15:F16"/>
  </mergeCells>
  <dataValidations count="2">
    <dataValidation type="decimal" operator="greaterThanOrEqual" allowBlank="1" showInputMessage="1" showErrorMessage="1" error="Geef een positieve waarde in" sqref="F29" xr:uid="{0FE2FDDF-5F3E-46E6-A10B-F75DBC97CB28}">
      <formula1>0</formula1>
    </dataValidation>
    <dataValidation type="decimal" operator="greaterThanOrEqual" allowBlank="1" showInputMessage="1" showErrorMessage="1" errorTitle="Jaarinkomen" error="U kunt geen negatief jaarinkomen ingeven" sqref="F29" xr:uid="{9D1E606F-51E7-4333-B49A-F34D7D22FE1E}">
      <formula1>0</formula1>
    </dataValidation>
  </dataValidations>
  <hyperlinks>
    <hyperlink ref="H2" location="Home!A1" tooltip="Home" display="Ç" xr:uid="{67008964-D848-4B18-AF27-37B155FA4098}"/>
  </hyperlinks>
  <pageMargins left="0.70866141732283472" right="0.70866141732283472" top="0.74803149606299213" bottom="0.74803149606299213" header="0.31496062992125984" footer="0.31496062992125984"/>
  <pageSetup paperSize="9" scale="73" orientation="portrait" horizontalDpi="4294967293" r:id="rId1"/>
  <headerFooter>
    <oddHeader>&amp;C&amp;Z&amp;F</oddHeader>
    <oddFooter>&amp;C&amp;P/&amp;N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52DAF-0007-439A-AB59-7A069B7BED44}">
  <sheetPr>
    <tabColor theme="2" tint="-9.9978637043366805E-2"/>
    <pageSetUpPr autoPageBreaks="0" fitToPage="1"/>
  </sheetPr>
  <dimension ref="A1:JK222"/>
  <sheetViews>
    <sheetView showGridLines="0" showRowColHeaders="0" workbookViewId="0"/>
  </sheetViews>
  <sheetFormatPr defaultColWidth="5.7109375" defaultRowHeight="20.100000000000001" customHeight="1"/>
  <cols>
    <col min="1" max="1" width="5.7109375" style="50" customWidth="1"/>
    <col min="2" max="2" width="22.85546875" style="50" customWidth="1"/>
    <col min="3" max="3" width="18.5703125" style="50" customWidth="1"/>
    <col min="4" max="4" width="22.85546875" style="50" customWidth="1"/>
    <col min="5" max="5" width="18.5703125" style="50" customWidth="1"/>
    <col min="6" max="6" width="25.7109375" style="50" customWidth="1"/>
    <col min="7" max="9" width="5.7109375" style="50" customWidth="1"/>
    <col min="10" max="10" width="8.42578125" style="50" customWidth="1"/>
    <col min="11" max="16384" width="5.7109375" style="50"/>
  </cols>
  <sheetData>
    <row r="1" spans="1:271" ht="30" customHeight="1">
      <c r="A1" s="47"/>
      <c r="B1" s="48"/>
      <c r="C1" s="48"/>
      <c r="D1" s="48"/>
      <c r="E1" s="48"/>
      <c r="F1" s="48"/>
      <c r="G1" s="47"/>
      <c r="H1" s="47"/>
      <c r="I1" s="47"/>
      <c r="J1" s="47"/>
      <c r="K1" s="47"/>
      <c r="L1" s="47"/>
      <c r="M1" s="47"/>
      <c r="N1" s="47"/>
      <c r="O1" s="47"/>
      <c r="P1" s="47"/>
      <c r="Q1" s="47"/>
      <c r="R1" s="47"/>
      <c r="S1" s="47"/>
      <c r="T1" s="47"/>
      <c r="U1" s="47"/>
      <c r="V1" s="47"/>
      <c r="W1" s="47"/>
      <c r="X1" s="47"/>
      <c r="Y1" s="47"/>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row>
    <row r="2" spans="1:271" ht="48.75" customHeight="1">
      <c r="A2" s="47"/>
      <c r="B2" s="49"/>
      <c r="C2" s="49"/>
      <c r="D2" s="134">
        <f>DTM</f>
        <v>46043</v>
      </c>
      <c r="E2" s="134"/>
      <c r="F2" s="134"/>
      <c r="G2" s="47"/>
      <c r="H2" s="47"/>
      <c r="I2" s="47"/>
      <c r="J2" s="47"/>
      <c r="K2" s="47"/>
      <c r="L2" s="47"/>
      <c r="M2" s="47"/>
      <c r="N2" s="47"/>
      <c r="O2" s="47"/>
      <c r="P2" s="47"/>
      <c r="Q2" s="47"/>
      <c r="R2" s="47"/>
      <c r="S2" s="47"/>
      <c r="T2" s="47"/>
      <c r="U2" s="47"/>
      <c r="V2" s="47"/>
      <c r="W2" s="47"/>
      <c r="X2" s="47"/>
      <c r="Y2" s="47"/>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row>
    <row r="3" spans="1:271" ht="20.100000000000001" customHeight="1">
      <c r="A3" s="47"/>
      <c r="B3" s="49"/>
      <c r="C3" s="49"/>
      <c r="D3" s="49"/>
      <c r="E3" s="49"/>
      <c r="F3" s="49"/>
      <c r="G3" s="47"/>
      <c r="H3" s="47"/>
      <c r="I3" s="47"/>
      <c r="J3" s="47"/>
      <c r="K3" s="47"/>
      <c r="L3" s="47"/>
      <c r="M3" s="47"/>
      <c r="N3" s="47"/>
      <c r="O3" s="47"/>
      <c r="P3" s="47"/>
      <c r="Q3" s="47"/>
      <c r="R3" s="47"/>
      <c r="S3" s="47"/>
      <c r="T3" s="47"/>
      <c r="U3" s="47"/>
      <c r="V3" s="47"/>
      <c r="W3" s="47"/>
      <c r="X3" s="47"/>
      <c r="Y3" s="47"/>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row>
    <row r="4" spans="1:271" ht="30" customHeight="1">
      <c r="A4" s="47"/>
      <c r="B4" s="126" t="s">
        <v>34</v>
      </c>
      <c r="C4" s="126"/>
      <c r="D4" s="126"/>
      <c r="E4" s="126"/>
      <c r="F4" s="126"/>
      <c r="G4" s="47"/>
      <c r="H4" s="47"/>
      <c r="I4" s="47"/>
      <c r="J4" s="47"/>
      <c r="K4" s="47"/>
      <c r="L4" s="47"/>
      <c r="M4" s="47"/>
      <c r="N4" s="47"/>
      <c r="O4" s="47"/>
      <c r="P4" s="47"/>
      <c r="Q4" s="47"/>
      <c r="R4" s="47"/>
      <c r="S4" s="47"/>
      <c r="T4" s="47"/>
      <c r="U4" s="47"/>
      <c r="V4" s="47"/>
      <c r="W4" s="47"/>
      <c r="X4" s="47"/>
      <c r="Y4" s="47"/>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row>
    <row r="5" spans="1:271" ht="20.100000000000001" customHeight="1">
      <c r="A5" s="47"/>
      <c r="B5" s="49"/>
      <c r="C5" s="51"/>
      <c r="D5" s="49"/>
      <c r="E5" s="49"/>
      <c r="F5" s="49"/>
      <c r="G5" s="47"/>
      <c r="H5" s="47"/>
      <c r="I5" s="47"/>
      <c r="J5" s="47"/>
      <c r="K5" s="47"/>
      <c r="L5" s="47"/>
      <c r="M5" s="47"/>
      <c r="N5" s="47"/>
      <c r="O5" s="47"/>
      <c r="P5" s="47"/>
      <c r="Q5" s="47"/>
      <c r="R5" s="47"/>
      <c r="S5" s="47"/>
      <c r="T5" s="47"/>
      <c r="U5" s="47"/>
      <c r="V5" s="47"/>
      <c r="W5" s="47"/>
      <c r="X5" s="47"/>
      <c r="Y5" s="47"/>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row>
    <row r="6" spans="1:271" ht="20.100000000000001" customHeight="1">
      <c r="A6" s="47"/>
      <c r="B6" s="52"/>
      <c r="C6" s="52"/>
      <c r="D6" s="52"/>
      <c r="E6" s="52"/>
      <c r="F6" s="52"/>
      <c r="G6" s="47"/>
      <c r="H6" s="47"/>
      <c r="I6" s="47"/>
      <c r="J6" s="47"/>
      <c r="K6" s="47"/>
      <c r="L6" s="47"/>
      <c r="M6" s="47"/>
      <c r="N6" s="47"/>
      <c r="O6" s="47"/>
      <c r="P6" s="47"/>
      <c r="Q6" s="47"/>
      <c r="R6" s="47"/>
      <c r="S6" s="47"/>
      <c r="T6" s="47"/>
      <c r="U6" s="47"/>
      <c r="V6" s="47"/>
      <c r="W6" s="47"/>
      <c r="X6" s="47"/>
      <c r="Y6" s="47"/>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row>
    <row r="7" spans="1:271" ht="20.100000000000001" customHeight="1">
      <c r="A7" s="47"/>
      <c r="B7" s="52"/>
      <c r="C7" s="52"/>
      <c r="D7" s="52"/>
      <c r="E7" s="52"/>
      <c r="F7" s="52"/>
      <c r="G7" s="47"/>
      <c r="H7" s="47"/>
      <c r="I7" s="47"/>
      <c r="J7" s="47"/>
      <c r="K7" s="47"/>
      <c r="L7" s="47"/>
      <c r="M7" s="47"/>
      <c r="N7" s="47"/>
      <c r="O7" s="47"/>
      <c r="P7" s="47"/>
      <c r="Q7" s="47"/>
      <c r="R7" s="47"/>
      <c r="S7" s="47"/>
      <c r="T7" s="47"/>
      <c r="U7" s="47"/>
      <c r="V7" s="47"/>
      <c r="W7" s="47"/>
      <c r="X7" s="47"/>
      <c r="Y7" s="47"/>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row>
    <row r="8" spans="1:271" ht="20.100000000000001" customHeight="1">
      <c r="A8" s="47"/>
      <c r="B8" s="52"/>
      <c r="C8" s="52"/>
      <c r="D8" s="52"/>
      <c r="E8" s="52"/>
      <c r="F8" s="52"/>
      <c r="G8" s="47"/>
      <c r="H8" s="47"/>
      <c r="I8" s="47"/>
      <c r="J8" s="47"/>
      <c r="K8" s="47"/>
      <c r="L8" s="47"/>
      <c r="M8" s="47"/>
      <c r="N8" s="47"/>
      <c r="O8" s="47"/>
      <c r="P8" s="47"/>
      <c r="Q8" s="47"/>
      <c r="R8" s="47"/>
      <c r="S8" s="47"/>
      <c r="T8" s="47"/>
      <c r="U8" s="47"/>
      <c r="V8" s="47"/>
      <c r="W8" s="47"/>
      <c r="X8" s="47"/>
      <c r="Y8" s="47"/>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row>
    <row r="9" spans="1:271" ht="20.100000000000001" customHeight="1">
      <c r="A9" s="47"/>
      <c r="B9" s="52"/>
      <c r="C9" s="52"/>
      <c r="D9" s="52"/>
      <c r="E9" s="52"/>
      <c r="F9" s="52"/>
      <c r="G9" s="47"/>
      <c r="H9" s="47"/>
      <c r="I9" s="47"/>
      <c r="J9" s="47"/>
      <c r="K9" s="47"/>
      <c r="L9" s="47"/>
      <c r="M9" s="47"/>
      <c r="N9" s="47"/>
      <c r="O9" s="47"/>
      <c r="P9" s="47"/>
      <c r="Q9" s="47"/>
      <c r="R9" s="47"/>
      <c r="S9" s="47"/>
      <c r="T9" s="47"/>
      <c r="U9" s="47"/>
      <c r="V9" s="47"/>
      <c r="W9" s="47"/>
      <c r="X9" s="47"/>
      <c r="Y9" s="47"/>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row>
    <row r="10" spans="1:271" ht="20.100000000000001" customHeight="1">
      <c r="A10" s="47"/>
      <c r="B10" s="52"/>
      <c r="C10" s="52"/>
      <c r="D10" s="52"/>
      <c r="E10" s="52"/>
      <c r="F10" s="52"/>
      <c r="G10" s="47"/>
      <c r="H10" s="47"/>
      <c r="I10" s="47"/>
      <c r="J10" s="47"/>
      <c r="K10" s="47"/>
      <c r="L10" s="47"/>
      <c r="M10" s="47"/>
      <c r="N10" s="47"/>
      <c r="O10" s="47"/>
      <c r="P10" s="47"/>
      <c r="Q10" s="47"/>
      <c r="R10" s="47"/>
      <c r="S10" s="47"/>
      <c r="T10" s="47"/>
      <c r="U10" s="47"/>
      <c r="V10" s="47"/>
      <c r="W10" s="47"/>
      <c r="X10" s="47"/>
      <c r="Y10" s="47"/>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row>
    <row r="11" spans="1:271" ht="20.100000000000001" customHeight="1">
      <c r="A11" s="47"/>
      <c r="B11" s="52"/>
      <c r="C11" s="52"/>
      <c r="D11" s="52"/>
      <c r="E11" s="52"/>
      <c r="F11" s="52"/>
      <c r="G11" s="47"/>
      <c r="H11" s="47"/>
      <c r="I11" s="47"/>
      <c r="J11" s="47"/>
      <c r="K11" s="47"/>
      <c r="L11" s="47"/>
      <c r="M11" s="47"/>
      <c r="N11" s="47"/>
      <c r="O11" s="47"/>
      <c r="P11" s="47"/>
      <c r="Q11" s="47"/>
      <c r="R11" s="47"/>
      <c r="S11" s="47"/>
      <c r="T11" s="47"/>
      <c r="U11" s="47"/>
      <c r="V11" s="47"/>
      <c r="W11" s="47"/>
      <c r="X11" s="47"/>
      <c r="Y11" s="47"/>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c r="JE11" s="49"/>
      <c r="JF11" s="49"/>
      <c r="JG11" s="49"/>
      <c r="JH11" s="49"/>
      <c r="JI11" s="49"/>
      <c r="JJ11" s="49"/>
      <c r="JK11" s="49"/>
    </row>
    <row r="12" spans="1:271" ht="20.100000000000001" customHeight="1">
      <c r="A12" s="47"/>
      <c r="B12" s="52"/>
      <c r="C12" s="52"/>
      <c r="D12" s="52"/>
      <c r="E12" s="52"/>
      <c r="F12" s="52"/>
      <c r="G12" s="47"/>
      <c r="H12" s="47"/>
      <c r="I12" s="47"/>
      <c r="J12" s="47"/>
      <c r="K12" s="47"/>
      <c r="L12" s="47"/>
      <c r="M12" s="47"/>
      <c r="N12" s="47"/>
      <c r="O12" s="47"/>
      <c r="P12" s="47"/>
      <c r="Q12" s="47"/>
      <c r="R12" s="47"/>
      <c r="S12" s="47"/>
      <c r="T12" s="47"/>
      <c r="U12" s="47"/>
      <c r="V12" s="47"/>
      <c r="W12" s="47"/>
      <c r="X12" s="47"/>
      <c r="Y12" s="47"/>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c r="JE12" s="49"/>
      <c r="JF12" s="49"/>
      <c r="JG12" s="49"/>
      <c r="JH12" s="49"/>
      <c r="JI12" s="49"/>
      <c r="JJ12" s="49"/>
      <c r="JK12" s="49"/>
    </row>
    <row r="13" spans="1:271" ht="20.100000000000001" customHeight="1">
      <c r="A13" s="47"/>
      <c r="B13" s="52"/>
      <c r="C13" s="52"/>
      <c r="D13" s="52"/>
      <c r="E13" s="52"/>
      <c r="F13" s="52"/>
      <c r="G13" s="47"/>
      <c r="H13" s="47"/>
      <c r="I13" s="47"/>
      <c r="J13" s="47"/>
      <c r="K13" s="47"/>
      <c r="L13" s="47"/>
      <c r="M13" s="47"/>
      <c r="N13" s="47"/>
      <c r="O13" s="47"/>
      <c r="P13" s="47"/>
      <c r="Q13" s="47"/>
      <c r="R13" s="47"/>
      <c r="S13" s="47"/>
      <c r="T13" s="47"/>
      <c r="U13" s="47"/>
      <c r="V13" s="47"/>
      <c r="W13" s="47"/>
      <c r="X13" s="47"/>
      <c r="Y13" s="47"/>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row>
    <row r="14" spans="1:271" ht="20.100000000000001" customHeight="1">
      <c r="A14" s="47"/>
      <c r="B14" s="52"/>
      <c r="C14" s="52"/>
      <c r="D14" s="52"/>
      <c r="E14" s="52"/>
      <c r="F14" s="52"/>
      <c r="G14" s="47"/>
      <c r="H14" s="47"/>
      <c r="I14" s="47"/>
      <c r="J14" s="47"/>
      <c r="K14" s="47"/>
      <c r="L14" s="47"/>
      <c r="M14" s="47"/>
      <c r="N14" s="47"/>
      <c r="O14" s="47"/>
      <c r="P14" s="47"/>
      <c r="Q14" s="47"/>
      <c r="R14" s="47"/>
      <c r="S14" s="47"/>
      <c r="T14" s="47"/>
      <c r="U14" s="47"/>
      <c r="V14" s="47"/>
      <c r="W14" s="47"/>
      <c r="X14" s="47"/>
      <c r="Y14" s="47"/>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row>
    <row r="15" spans="1:271" ht="20.100000000000001" customHeight="1">
      <c r="A15" s="47"/>
      <c r="B15" s="52"/>
      <c r="C15" s="52"/>
      <c r="D15" s="52"/>
      <c r="E15" s="52"/>
      <c r="F15" s="52"/>
      <c r="G15" s="47"/>
      <c r="H15" s="47"/>
      <c r="I15" s="47"/>
      <c r="J15" s="47"/>
      <c r="K15" s="47"/>
      <c r="L15" s="47"/>
      <c r="M15" s="47"/>
      <c r="N15" s="47"/>
      <c r="O15" s="47"/>
      <c r="P15" s="47"/>
      <c r="Q15" s="47"/>
      <c r="R15" s="47"/>
      <c r="S15" s="47"/>
      <c r="T15" s="47"/>
      <c r="U15" s="47"/>
      <c r="V15" s="47"/>
      <c r="W15" s="47"/>
      <c r="X15" s="47"/>
      <c r="Y15" s="47"/>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row>
    <row r="16" spans="1:271" ht="34.5" customHeight="1">
      <c r="A16" s="47"/>
      <c r="B16" s="52"/>
      <c r="C16" s="52"/>
      <c r="D16" s="52"/>
      <c r="E16" s="52"/>
      <c r="G16" s="47"/>
      <c r="H16" s="47"/>
      <c r="I16" s="47"/>
      <c r="J16" s="47"/>
      <c r="K16" s="47"/>
      <c r="L16" s="47"/>
      <c r="M16" s="47"/>
      <c r="N16" s="47"/>
      <c r="O16" s="47"/>
      <c r="P16" s="47"/>
      <c r="Q16" s="47"/>
      <c r="R16" s="47"/>
      <c r="S16" s="47"/>
      <c r="T16" s="47"/>
      <c r="U16" s="47"/>
      <c r="V16" s="47"/>
      <c r="W16" s="47"/>
      <c r="X16" s="47"/>
      <c r="Y16" s="47"/>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row>
    <row r="17" spans="1:271" ht="20.100000000000001" customHeight="1">
      <c r="A17" s="47"/>
      <c r="B17" s="53"/>
      <c r="C17" s="49"/>
      <c r="D17" s="49"/>
      <c r="E17" s="49"/>
      <c r="F17" s="49"/>
      <c r="G17" s="47"/>
      <c r="H17" s="47"/>
      <c r="I17" s="47"/>
      <c r="K17" s="47"/>
      <c r="L17" s="47"/>
      <c r="M17" s="47"/>
      <c r="N17" s="47"/>
      <c r="O17" s="47"/>
      <c r="P17" s="47"/>
      <c r="Q17" s="47"/>
      <c r="R17" s="47"/>
      <c r="S17" s="47"/>
      <c r="T17" s="47"/>
      <c r="U17" s="47"/>
      <c r="V17" s="47"/>
      <c r="W17" s="47"/>
      <c r="X17" s="47"/>
      <c r="Y17" s="47"/>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c r="JI17" s="49"/>
      <c r="JJ17" s="49"/>
      <c r="JK17" s="49"/>
    </row>
    <row r="18" spans="1:271" ht="20.100000000000001" customHeight="1">
      <c r="A18" s="47"/>
      <c r="B18" s="54"/>
      <c r="C18" s="55"/>
      <c r="D18" s="56" t="s">
        <v>35</v>
      </c>
      <c r="E18" s="57"/>
      <c r="F18" s="54" t="s">
        <v>21</v>
      </c>
      <c r="G18" s="47"/>
      <c r="H18" s="47"/>
      <c r="I18" s="47"/>
      <c r="J18" s="47"/>
      <c r="K18" s="47"/>
      <c r="L18" s="47"/>
      <c r="M18" s="47"/>
      <c r="N18" s="47"/>
      <c r="O18" s="47"/>
      <c r="P18" s="47"/>
      <c r="Q18" s="47"/>
      <c r="R18" s="47"/>
      <c r="S18" s="47"/>
      <c r="T18" s="47"/>
      <c r="U18" s="47"/>
      <c r="V18" s="47"/>
      <c r="W18" s="47"/>
      <c r="X18" s="47"/>
      <c r="Y18" s="47"/>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c r="JI18" s="49"/>
      <c r="JJ18" s="49"/>
      <c r="JK18" s="49"/>
    </row>
    <row r="19" spans="1:271" ht="20.100000000000001" customHeight="1">
      <c r="A19" s="47"/>
      <c r="B19" s="54"/>
      <c r="D19" s="68" t="s">
        <v>36</v>
      </c>
      <c r="F19" s="68" t="s">
        <v>50</v>
      </c>
      <c r="G19" s="47"/>
      <c r="H19" s="47"/>
      <c r="I19" s="47"/>
      <c r="J19" s="47"/>
      <c r="K19" s="64"/>
      <c r="L19" s="47"/>
      <c r="M19" s="47"/>
      <c r="N19" s="47"/>
      <c r="O19" s="47"/>
      <c r="P19" s="47"/>
      <c r="Q19" s="47"/>
      <c r="R19" s="47"/>
      <c r="S19" s="47"/>
      <c r="T19" s="47"/>
      <c r="U19" s="47"/>
      <c r="V19" s="47"/>
      <c r="W19" s="47"/>
      <c r="X19" s="47"/>
      <c r="Y19" s="47"/>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c r="JI19" s="49"/>
      <c r="JJ19" s="49"/>
      <c r="JK19" s="49"/>
    </row>
    <row r="20" spans="1:271" ht="20.100000000000001" customHeight="1" thickBot="1">
      <c r="A20" s="47"/>
      <c r="F20" s="49"/>
      <c r="G20" s="47"/>
      <c r="H20" s="47"/>
      <c r="I20" s="47"/>
      <c r="J20" s="47"/>
      <c r="K20" s="64"/>
      <c r="L20" s="47"/>
      <c r="M20" s="47"/>
      <c r="N20" s="47"/>
      <c r="O20" s="47"/>
      <c r="P20" s="47"/>
      <c r="Q20" s="47"/>
      <c r="R20" s="47"/>
      <c r="S20" s="47"/>
      <c r="T20" s="47"/>
      <c r="U20" s="47"/>
      <c r="V20" s="47"/>
      <c r="W20" s="47"/>
      <c r="X20" s="47"/>
      <c r="Y20" s="47"/>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row>
    <row r="21" spans="1:271" ht="20.100000000000001" customHeight="1" thickTop="1" thickBot="1">
      <c r="B21" s="113" t="s">
        <v>91</v>
      </c>
      <c r="C21" s="63"/>
      <c r="D21" s="63"/>
      <c r="E21" s="63"/>
      <c r="F21" s="104" t="s">
        <v>92</v>
      </c>
    </row>
    <row r="22" spans="1:271" ht="12" customHeight="1" thickTop="1">
      <c r="B22" s="60"/>
      <c r="C22" s="60"/>
      <c r="D22" s="60"/>
      <c r="E22" s="60"/>
      <c r="F22" s="60"/>
    </row>
    <row r="23" spans="1:271" ht="12" customHeight="1">
      <c r="B23" s="61" t="s">
        <v>51</v>
      </c>
      <c r="C23" s="62"/>
      <c r="D23" s="62"/>
      <c r="E23" s="62"/>
      <c r="F23" s="62"/>
    </row>
    <row r="24" spans="1:271" ht="12" customHeight="1">
      <c r="B24" s="61" t="s">
        <v>52</v>
      </c>
      <c r="C24" s="63"/>
      <c r="D24" s="63"/>
      <c r="E24" s="63"/>
      <c r="F24" s="63"/>
    </row>
    <row r="25" spans="1:271" ht="12" customHeight="1">
      <c r="B25" s="60"/>
      <c r="C25" s="60"/>
      <c r="D25" s="60"/>
      <c r="E25" s="60"/>
      <c r="F25" s="60"/>
    </row>
    <row r="26" spans="1:271" ht="20.100000000000001" customHeight="1">
      <c r="B26" s="128" t="s">
        <v>108</v>
      </c>
      <c r="C26" s="129"/>
      <c r="D26" s="129"/>
      <c r="E26" s="129"/>
      <c r="F26" s="114" t="s">
        <v>89</v>
      </c>
    </row>
    <row r="27" spans="1:271" ht="20.100000000000001" customHeight="1" thickBot="1">
      <c r="B27" s="130"/>
      <c r="C27" s="131"/>
      <c r="D27" s="131"/>
      <c r="E27" s="131"/>
      <c r="F27" s="114" t="s">
        <v>90</v>
      </c>
    </row>
    <row r="28" spans="1:271" ht="20.100000000000001" customHeight="1" thickTop="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c r="JE28" s="49"/>
      <c r="JF28" s="49"/>
      <c r="JG28" s="49"/>
      <c r="JH28" s="49"/>
      <c r="JI28" s="49"/>
      <c r="JJ28" s="49"/>
      <c r="JK28" s="49"/>
    </row>
    <row r="29" spans="1:271" ht="20.100000000000001" customHeight="1">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c r="JE29" s="49"/>
      <c r="JF29" s="49"/>
      <c r="JG29" s="49"/>
      <c r="JH29" s="49"/>
      <c r="JI29" s="49"/>
      <c r="JJ29" s="49"/>
      <c r="JK29" s="49"/>
    </row>
    <row r="30" spans="1:271" ht="20.100000000000001" customHeight="1">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c r="JE30" s="49"/>
      <c r="JF30" s="49"/>
      <c r="JG30" s="49"/>
      <c r="JH30" s="49"/>
      <c r="JI30" s="49"/>
      <c r="JJ30" s="49"/>
      <c r="JK30" s="49"/>
    </row>
    <row r="31" spans="1:271" ht="20.100000000000001" customHeight="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row>
    <row r="32" spans="1:271" ht="20.100000000000001" customHeight="1">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row>
    <row r="33" spans="1:271" ht="20.100000000000001" customHeight="1">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c r="JE33" s="49"/>
      <c r="JF33" s="49"/>
      <c r="JG33" s="49"/>
      <c r="JH33" s="49"/>
      <c r="JI33" s="49"/>
      <c r="JJ33" s="49"/>
      <c r="JK33" s="49"/>
    </row>
    <row r="34" spans="1:271" ht="20.100000000000001"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row>
    <row r="35" spans="1:271" ht="20.100000000000001" customHeight="1">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row>
    <row r="36" spans="1:271" ht="20.100000000000001" customHeight="1">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c r="HL36" s="49"/>
      <c r="HM36" s="49"/>
      <c r="HN36" s="49"/>
      <c r="HO36" s="49"/>
      <c r="HP36" s="49"/>
      <c r="HQ36" s="49"/>
      <c r="HR36" s="49"/>
      <c r="HS36" s="49"/>
      <c r="HT36" s="49"/>
      <c r="HU36" s="49"/>
      <c r="HV36" s="49"/>
      <c r="HW36" s="49"/>
      <c r="HX36" s="49"/>
      <c r="HY36" s="49"/>
      <c r="HZ36" s="49"/>
      <c r="IA36" s="49"/>
      <c r="IB36" s="49"/>
      <c r="IC36" s="49"/>
      <c r="ID36" s="49"/>
      <c r="IE36" s="49"/>
      <c r="IF36" s="49"/>
      <c r="IG36" s="49"/>
      <c r="IH36" s="49"/>
      <c r="II36" s="49"/>
      <c r="IJ36" s="49"/>
      <c r="IK36" s="49"/>
      <c r="IL36" s="49"/>
      <c r="IM36" s="49"/>
      <c r="IN36" s="49"/>
      <c r="IO36" s="49"/>
      <c r="IP36" s="49"/>
      <c r="IQ36" s="49"/>
      <c r="IR36" s="49"/>
      <c r="IS36" s="49"/>
      <c r="IT36" s="49"/>
      <c r="IU36" s="49"/>
      <c r="IV36" s="49"/>
      <c r="IW36" s="49"/>
      <c r="IX36" s="49"/>
      <c r="IY36" s="49"/>
      <c r="IZ36" s="49"/>
      <c r="JA36" s="49"/>
      <c r="JB36" s="49"/>
      <c r="JC36" s="49"/>
      <c r="JD36" s="49"/>
      <c r="JE36" s="49"/>
      <c r="JF36" s="49"/>
      <c r="JG36" s="49"/>
      <c r="JH36" s="49"/>
      <c r="JI36" s="49"/>
      <c r="JJ36" s="49"/>
      <c r="JK36" s="49"/>
    </row>
    <row r="37" spans="1:271" ht="20.100000000000001"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row>
    <row r="38" spans="1:271" ht="20.100000000000001" customHeight="1">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row>
    <row r="39" spans="1:271" ht="20.100000000000001" customHeight="1">
      <c r="A39" s="47"/>
      <c r="B39" s="47"/>
      <c r="C39" s="66"/>
      <c r="D39" s="66"/>
      <c r="E39" s="47"/>
      <c r="F39" s="47"/>
      <c r="G39" s="47"/>
      <c r="H39" s="47"/>
      <c r="I39" s="47"/>
      <c r="J39" s="47"/>
      <c r="K39" s="47"/>
      <c r="L39" s="47"/>
      <c r="M39" s="47"/>
      <c r="N39" s="47"/>
      <c r="O39" s="47"/>
      <c r="P39" s="47"/>
      <c r="Q39" s="47"/>
      <c r="R39" s="47"/>
      <c r="S39" s="47"/>
      <c r="T39" s="47"/>
      <c r="U39" s="47"/>
      <c r="V39" s="47"/>
      <c r="W39" s="47"/>
      <c r="X39" s="47"/>
      <c r="Y39" s="47"/>
      <c r="Z39" s="47"/>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row>
    <row r="40" spans="1:271" ht="20.100000000000001"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row>
    <row r="41" spans="1:271" ht="20.100000000000001" customHeigh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row>
    <row r="42" spans="1:271" ht="20.100000000000001"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row>
    <row r="43" spans="1:271" ht="20.100000000000001"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row>
    <row r="44" spans="1:271" ht="20.100000000000001"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row>
    <row r="45" spans="1:271" ht="20.100000000000001"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row>
    <row r="46" spans="1:271" ht="20.100000000000001"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row>
    <row r="47" spans="1:271" ht="20.100000000000001"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row>
    <row r="48" spans="1:271" ht="20.100000000000001" customHeight="1">
      <c r="A48" s="47"/>
      <c r="B48" s="47"/>
      <c r="C48" s="66"/>
      <c r="D48" s="66"/>
      <c r="E48" s="47"/>
      <c r="F48" s="47"/>
      <c r="G48" s="47"/>
      <c r="H48" s="47"/>
      <c r="I48" s="47"/>
      <c r="J48" s="47"/>
      <c r="K48" s="47"/>
      <c r="L48" s="47"/>
      <c r="M48" s="47"/>
      <c r="N48" s="47"/>
      <c r="O48" s="47"/>
      <c r="P48" s="47"/>
      <c r="Q48" s="47"/>
      <c r="R48" s="47"/>
      <c r="S48" s="47"/>
      <c r="T48" s="47"/>
      <c r="U48" s="47"/>
      <c r="V48" s="47"/>
      <c r="W48" s="47"/>
      <c r="X48" s="47"/>
      <c r="Y48" s="47"/>
      <c r="Z48" s="47"/>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row>
    <row r="49" spans="1:219" ht="20.100000000000001"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row>
    <row r="50" spans="1:219" ht="20.100000000000001"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row>
    <row r="51" spans="1:219" ht="20.100000000000001"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row>
    <row r="52" spans="1:219" ht="20.100000000000001"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row>
    <row r="53" spans="1:219" ht="20.100000000000001"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row>
    <row r="54" spans="1:219" ht="20.100000000000001"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row>
    <row r="55" spans="1:219" ht="20.100000000000001"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row>
    <row r="56" spans="1:219" ht="20.100000000000001"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row>
    <row r="57" spans="1:219" ht="20.100000000000001"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row>
    <row r="58" spans="1:219" ht="20.100000000000001"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row>
    <row r="59" spans="1:219" ht="20.100000000000001"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row>
    <row r="60" spans="1:219" ht="20.100000000000001"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row>
    <row r="61" spans="1:219" ht="20.100000000000001"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row>
    <row r="62" spans="1:219" ht="20.100000000000001"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row>
    <row r="63" spans="1:219" ht="20.100000000000001"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row>
    <row r="64" spans="1:219" ht="20.100000000000001"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row>
    <row r="65" spans="1:219" ht="20.100000000000001"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row>
    <row r="66" spans="1:219" ht="20.100000000000001"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row>
    <row r="67" spans="1:219" ht="20.100000000000001"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row>
    <row r="68" spans="1:219" ht="20.100000000000001"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row>
    <row r="69" spans="1:219" ht="20.100000000000001"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row>
    <row r="70" spans="1:219" ht="20.100000000000001"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row>
    <row r="71" spans="1:219" ht="20.100000000000001"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row>
    <row r="72" spans="1:219" ht="20.100000000000001"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row>
    <row r="73" spans="1:219" ht="20.100000000000001"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row>
    <row r="74" spans="1:219" ht="20.100000000000001"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row>
    <row r="75" spans="1:219" ht="20.100000000000001"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row>
    <row r="76" spans="1:219" ht="20.100000000000001"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row>
    <row r="77" spans="1:219" ht="20.100000000000001"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row>
    <row r="78" spans="1:219" ht="20.100000000000001"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row>
    <row r="79" spans="1:219" ht="20.100000000000001"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row>
    <row r="80" spans="1:219" ht="20.100000000000001"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row>
    <row r="81" spans="1:219" ht="20.100000000000001"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row>
    <row r="82" spans="1:219" ht="20.100000000000001"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row>
    <row r="83" spans="1:219" ht="20.100000000000001"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row>
    <row r="84" spans="1:219" ht="20.100000000000001"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row>
    <row r="85" spans="1:219" ht="20.100000000000001"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c r="GX85" s="49"/>
      <c r="GY85" s="49"/>
      <c r="GZ85" s="49"/>
      <c r="HA85" s="49"/>
      <c r="HB85" s="49"/>
      <c r="HC85" s="49"/>
      <c r="HD85" s="49"/>
      <c r="HE85" s="49"/>
      <c r="HF85" s="49"/>
      <c r="HG85" s="49"/>
      <c r="HH85" s="49"/>
      <c r="HI85" s="49"/>
      <c r="HJ85" s="49"/>
      <c r="HK85" s="49"/>
    </row>
    <row r="86" spans="1:219" ht="20.100000000000001"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row>
    <row r="87" spans="1:219" ht="20.100000000000001"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row>
    <row r="88" spans="1:219" ht="20.100000000000001"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row>
    <row r="89" spans="1:219" ht="20.100000000000001"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row>
    <row r="90" spans="1:219" ht="20.100000000000001"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row>
    <row r="91" spans="1:219" ht="20.100000000000001"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row>
    <row r="92" spans="1:219" ht="20.100000000000001"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row>
    <row r="93" spans="1:219" ht="20.100000000000001"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row>
    <row r="94" spans="1:219" ht="20.100000000000001"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row>
    <row r="95" spans="1:219" ht="20.100000000000001"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row>
    <row r="96" spans="1:219" ht="20.100000000000001"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row>
    <row r="97" spans="1:205" ht="20.100000000000001"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row>
    <row r="98" spans="1:205" ht="20.100000000000001"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c r="GB98" s="49"/>
      <c r="GC98" s="49"/>
      <c r="GD98" s="49"/>
      <c r="GE98" s="49"/>
      <c r="GF98" s="49"/>
      <c r="GG98" s="49"/>
      <c r="GH98" s="49"/>
      <c r="GI98" s="49"/>
      <c r="GJ98" s="49"/>
      <c r="GK98" s="49"/>
      <c r="GL98" s="49"/>
      <c r="GM98" s="49"/>
      <c r="GN98" s="49"/>
      <c r="GO98" s="49"/>
      <c r="GP98" s="49"/>
      <c r="GQ98" s="49"/>
      <c r="GR98" s="49"/>
      <c r="GS98" s="49"/>
      <c r="GT98" s="49"/>
      <c r="GU98" s="49"/>
      <c r="GV98" s="49"/>
      <c r="GW98" s="49"/>
    </row>
    <row r="99" spans="1:205" ht="20.100000000000001"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c r="DP99" s="49"/>
      <c r="DQ99" s="49"/>
      <c r="DR99" s="49"/>
      <c r="DS99" s="49"/>
      <c r="DT99" s="49"/>
      <c r="DU99" s="49"/>
      <c r="DV99" s="49"/>
      <c r="DW99" s="49"/>
      <c r="DX99" s="49"/>
      <c r="DY99" s="49"/>
      <c r="DZ99" s="49"/>
      <c r="EA99" s="49"/>
      <c r="EB99" s="49"/>
      <c r="EC99" s="49"/>
      <c r="ED99" s="49"/>
      <c r="EE99" s="49"/>
      <c r="EF99" s="49"/>
      <c r="EG99" s="49"/>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c r="GB99" s="49"/>
      <c r="GC99" s="49"/>
      <c r="GD99" s="49"/>
      <c r="GE99" s="49"/>
      <c r="GF99" s="49"/>
      <c r="GG99" s="49"/>
      <c r="GH99" s="49"/>
      <c r="GI99" s="49"/>
      <c r="GJ99" s="49"/>
      <c r="GK99" s="49"/>
      <c r="GL99" s="49"/>
      <c r="GM99" s="49"/>
      <c r="GN99" s="49"/>
      <c r="GO99" s="49"/>
      <c r="GP99" s="49"/>
      <c r="GQ99" s="49"/>
      <c r="GR99" s="49"/>
      <c r="GS99" s="49"/>
      <c r="GT99" s="49"/>
      <c r="GU99" s="49"/>
      <c r="GV99" s="49"/>
      <c r="GW99" s="49"/>
    </row>
    <row r="100" spans="1:205" ht="20.100000000000001"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c r="DP100" s="49"/>
      <c r="DQ100" s="49"/>
      <c r="DR100" s="49"/>
      <c r="DS100" s="49"/>
      <c r="DT100" s="49"/>
      <c r="DU100" s="49"/>
      <c r="DV100" s="49"/>
      <c r="DW100" s="49"/>
      <c r="DX100" s="49"/>
      <c r="DY100" s="49"/>
      <c r="DZ100" s="49"/>
      <c r="EA100" s="49"/>
      <c r="EB100" s="49"/>
      <c r="EC100" s="49"/>
      <c r="ED100" s="49"/>
      <c r="EE100" s="49"/>
      <c r="EF100" s="49"/>
      <c r="EG100" s="49"/>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c r="GB100" s="49"/>
      <c r="GC100" s="49"/>
      <c r="GD100" s="49"/>
      <c r="GE100" s="49"/>
      <c r="GF100" s="49"/>
      <c r="GG100" s="49"/>
      <c r="GH100" s="49"/>
      <c r="GI100" s="49"/>
      <c r="GJ100" s="49"/>
      <c r="GK100" s="49"/>
      <c r="GL100" s="49"/>
      <c r="GM100" s="49"/>
      <c r="GN100" s="49"/>
      <c r="GO100" s="49"/>
      <c r="GP100" s="49"/>
      <c r="GQ100" s="49"/>
      <c r="GR100" s="49"/>
      <c r="GS100" s="49"/>
      <c r="GT100" s="49"/>
      <c r="GU100" s="49"/>
      <c r="GV100" s="49"/>
      <c r="GW100" s="49"/>
    </row>
    <row r="101" spans="1:205" ht="20.100000000000001"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c r="DP101" s="49"/>
      <c r="DQ101" s="49"/>
      <c r="DR101" s="49"/>
      <c r="DS101" s="49"/>
      <c r="DT101" s="49"/>
      <c r="DU101" s="49"/>
      <c r="DV101" s="49"/>
      <c r="DW101" s="49"/>
      <c r="DX101" s="49"/>
      <c r="DY101" s="49"/>
      <c r="DZ101" s="49"/>
      <c r="EA101" s="49"/>
      <c r="EB101" s="49"/>
      <c r="EC101" s="49"/>
      <c r="ED101" s="49"/>
      <c r="EE101" s="49"/>
      <c r="EF101" s="49"/>
      <c r="EG101" s="49"/>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c r="GB101" s="49"/>
      <c r="GC101" s="49"/>
      <c r="GD101" s="49"/>
      <c r="GE101" s="49"/>
      <c r="GF101" s="49"/>
      <c r="GG101" s="49"/>
      <c r="GH101" s="49"/>
      <c r="GI101" s="49"/>
      <c r="GJ101" s="49"/>
      <c r="GK101" s="49"/>
      <c r="GL101" s="49"/>
      <c r="GM101" s="49"/>
      <c r="GN101" s="49"/>
      <c r="GO101" s="49"/>
      <c r="GP101" s="49"/>
      <c r="GQ101" s="49"/>
      <c r="GR101" s="49"/>
      <c r="GS101" s="49"/>
      <c r="GT101" s="49"/>
      <c r="GU101" s="49"/>
      <c r="GV101" s="49"/>
      <c r="GW101" s="49"/>
    </row>
    <row r="102" spans="1:205" ht="20.100000000000001"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c r="GB102" s="49"/>
      <c r="GC102" s="49"/>
      <c r="GD102" s="49"/>
      <c r="GE102" s="49"/>
      <c r="GF102" s="49"/>
      <c r="GG102" s="49"/>
      <c r="GH102" s="49"/>
      <c r="GI102" s="49"/>
      <c r="GJ102" s="49"/>
      <c r="GK102" s="49"/>
      <c r="GL102" s="49"/>
      <c r="GM102" s="49"/>
      <c r="GN102" s="49"/>
      <c r="GO102" s="49"/>
      <c r="GP102" s="49"/>
      <c r="GQ102" s="49"/>
      <c r="GR102" s="49"/>
      <c r="GS102" s="49"/>
      <c r="GT102" s="49"/>
      <c r="GU102" s="49"/>
      <c r="GV102" s="49"/>
      <c r="GW102" s="49"/>
    </row>
    <row r="103" spans="1:205" ht="20.100000000000001"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c r="DP103" s="49"/>
      <c r="DQ103" s="49"/>
      <c r="DR103" s="49"/>
      <c r="DS103" s="49"/>
      <c r="DT103" s="49"/>
      <c r="DU103" s="49"/>
      <c r="DV103" s="49"/>
      <c r="DW103" s="49"/>
      <c r="DX103" s="49"/>
      <c r="DY103" s="49"/>
      <c r="DZ103" s="49"/>
      <c r="EA103" s="49"/>
      <c r="EB103" s="49"/>
      <c r="EC103" s="49"/>
      <c r="ED103" s="49"/>
      <c r="EE103" s="49"/>
      <c r="EF103" s="49"/>
      <c r="EG103" s="49"/>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c r="GB103" s="49"/>
      <c r="GC103" s="49"/>
      <c r="GD103" s="49"/>
      <c r="GE103" s="49"/>
      <c r="GF103" s="49"/>
      <c r="GG103" s="49"/>
      <c r="GH103" s="49"/>
      <c r="GI103" s="49"/>
      <c r="GJ103" s="49"/>
      <c r="GK103" s="49"/>
      <c r="GL103" s="49"/>
      <c r="GM103" s="49"/>
      <c r="GN103" s="49"/>
      <c r="GO103" s="49"/>
      <c r="GP103" s="49"/>
      <c r="GQ103" s="49"/>
      <c r="GR103" s="49"/>
      <c r="GS103" s="49"/>
      <c r="GT103" s="49"/>
      <c r="GU103" s="49"/>
      <c r="GV103" s="49"/>
      <c r="GW103" s="49"/>
    </row>
    <row r="104" spans="1:205" ht="20.100000000000001"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c r="DP104" s="49"/>
      <c r="DQ104" s="49"/>
      <c r="DR104" s="49"/>
      <c r="DS104" s="49"/>
      <c r="DT104" s="49"/>
      <c r="DU104" s="49"/>
      <c r="DV104" s="49"/>
      <c r="DW104" s="49"/>
      <c r="DX104" s="49"/>
      <c r="DY104" s="49"/>
      <c r="DZ104" s="49"/>
      <c r="EA104" s="49"/>
      <c r="EB104" s="49"/>
      <c r="EC104" s="49"/>
      <c r="ED104" s="49"/>
      <c r="EE104" s="49"/>
      <c r="EF104" s="49"/>
      <c r="EG104" s="49"/>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c r="GB104" s="49"/>
      <c r="GC104" s="49"/>
      <c r="GD104" s="49"/>
      <c r="GE104" s="49"/>
      <c r="GF104" s="49"/>
      <c r="GG104" s="49"/>
      <c r="GH104" s="49"/>
      <c r="GI104" s="49"/>
      <c r="GJ104" s="49"/>
      <c r="GK104" s="49"/>
      <c r="GL104" s="49"/>
      <c r="GM104" s="49"/>
      <c r="GN104" s="49"/>
      <c r="GO104" s="49"/>
      <c r="GP104" s="49"/>
      <c r="GQ104" s="49"/>
      <c r="GR104" s="49"/>
      <c r="GS104" s="49"/>
      <c r="GT104" s="49"/>
      <c r="GU104" s="49"/>
      <c r="GV104" s="49"/>
      <c r="GW104" s="49"/>
    </row>
    <row r="105" spans="1:205" ht="20.100000000000001"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c r="DP105" s="49"/>
      <c r="DQ105" s="49"/>
      <c r="DR105" s="49"/>
      <c r="DS105" s="49"/>
      <c r="DT105" s="49"/>
      <c r="DU105" s="49"/>
      <c r="DV105" s="49"/>
      <c r="DW105" s="49"/>
      <c r="DX105" s="49"/>
      <c r="DY105" s="49"/>
      <c r="DZ105" s="49"/>
      <c r="EA105" s="49"/>
      <c r="EB105" s="49"/>
      <c r="EC105" s="49"/>
      <c r="ED105" s="49"/>
      <c r="EE105" s="49"/>
      <c r="EF105" s="49"/>
      <c r="EG105" s="49"/>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c r="GB105" s="49"/>
      <c r="GC105" s="49"/>
      <c r="GD105" s="49"/>
      <c r="GE105" s="49"/>
      <c r="GF105" s="49"/>
      <c r="GG105" s="49"/>
      <c r="GH105" s="49"/>
      <c r="GI105" s="49"/>
      <c r="GJ105" s="49"/>
      <c r="GK105" s="49"/>
      <c r="GL105" s="49"/>
      <c r="GM105" s="49"/>
      <c r="GN105" s="49"/>
      <c r="GO105" s="49"/>
      <c r="GP105" s="49"/>
      <c r="GQ105" s="49"/>
      <c r="GR105" s="49"/>
      <c r="GS105" s="49"/>
      <c r="GT105" s="49"/>
      <c r="GU105" s="49"/>
      <c r="GV105" s="49"/>
      <c r="GW105" s="49"/>
    </row>
    <row r="106" spans="1:205" ht="20.100000000000001"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c r="GB106" s="49"/>
      <c r="GC106" s="49"/>
      <c r="GD106" s="49"/>
      <c r="GE106" s="49"/>
      <c r="GF106" s="49"/>
      <c r="GG106" s="49"/>
      <c r="GH106" s="49"/>
      <c r="GI106" s="49"/>
      <c r="GJ106" s="49"/>
      <c r="GK106" s="49"/>
      <c r="GL106" s="49"/>
      <c r="GM106" s="49"/>
      <c r="GN106" s="49"/>
      <c r="GO106" s="49"/>
      <c r="GP106" s="49"/>
      <c r="GQ106" s="49"/>
      <c r="GR106" s="49"/>
      <c r="GS106" s="49"/>
      <c r="GT106" s="49"/>
      <c r="GU106" s="49"/>
      <c r="GV106" s="49"/>
      <c r="GW106" s="49"/>
    </row>
    <row r="107" spans="1:205" ht="20.100000000000001"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c r="GB107" s="49"/>
      <c r="GC107" s="49"/>
      <c r="GD107" s="49"/>
      <c r="GE107" s="49"/>
      <c r="GF107" s="49"/>
      <c r="GG107" s="49"/>
      <c r="GH107" s="49"/>
      <c r="GI107" s="49"/>
      <c r="GJ107" s="49"/>
      <c r="GK107" s="49"/>
      <c r="GL107" s="49"/>
      <c r="GM107" s="49"/>
      <c r="GN107" s="49"/>
      <c r="GO107" s="49"/>
      <c r="GP107" s="49"/>
      <c r="GQ107" s="49"/>
      <c r="GR107" s="49"/>
      <c r="GS107" s="49"/>
      <c r="GT107" s="49"/>
      <c r="GU107" s="49"/>
      <c r="GV107" s="49"/>
      <c r="GW107" s="49"/>
    </row>
    <row r="108" spans="1:205" ht="20.100000000000001"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49"/>
      <c r="DV108" s="49"/>
      <c r="DW108" s="49"/>
      <c r="DX108" s="49"/>
      <c r="DY108" s="49"/>
      <c r="DZ108" s="49"/>
      <c r="EA108" s="49"/>
      <c r="EB108" s="49"/>
      <c r="EC108" s="49"/>
      <c r="ED108" s="49"/>
      <c r="EE108" s="49"/>
      <c r="EF108" s="49"/>
      <c r="EG108" s="49"/>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c r="GB108" s="49"/>
      <c r="GC108" s="49"/>
      <c r="GD108" s="49"/>
      <c r="GE108" s="49"/>
      <c r="GF108" s="49"/>
      <c r="GG108" s="49"/>
      <c r="GH108" s="49"/>
      <c r="GI108" s="49"/>
      <c r="GJ108" s="49"/>
      <c r="GK108" s="49"/>
      <c r="GL108" s="49"/>
      <c r="GM108" s="49"/>
      <c r="GN108" s="49"/>
      <c r="GO108" s="49"/>
      <c r="GP108" s="49"/>
      <c r="GQ108" s="49"/>
      <c r="GR108" s="49"/>
      <c r="GS108" s="49"/>
      <c r="GT108" s="49"/>
      <c r="GU108" s="49"/>
      <c r="GV108" s="49"/>
      <c r="GW108" s="49"/>
    </row>
    <row r="109" spans="1:205" ht="20.100000000000001"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c r="GB109" s="49"/>
      <c r="GC109" s="49"/>
      <c r="GD109" s="49"/>
      <c r="GE109" s="49"/>
      <c r="GF109" s="49"/>
      <c r="GG109" s="49"/>
      <c r="GH109" s="49"/>
      <c r="GI109" s="49"/>
      <c r="GJ109" s="49"/>
      <c r="GK109" s="49"/>
      <c r="GL109" s="49"/>
      <c r="GM109" s="49"/>
      <c r="GN109" s="49"/>
      <c r="GO109" s="49"/>
      <c r="GP109" s="49"/>
      <c r="GQ109" s="49"/>
      <c r="GR109" s="49"/>
      <c r="GS109" s="49"/>
      <c r="GT109" s="49"/>
      <c r="GU109" s="49"/>
      <c r="GV109" s="49"/>
      <c r="GW109" s="49"/>
    </row>
    <row r="110" spans="1:205" ht="20.100000000000001"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c r="DP110" s="49"/>
      <c r="DQ110" s="49"/>
      <c r="DR110" s="49"/>
      <c r="DS110" s="49"/>
      <c r="DT110" s="49"/>
      <c r="DU110" s="49"/>
      <c r="DV110" s="49"/>
      <c r="DW110" s="49"/>
      <c r="DX110" s="49"/>
      <c r="DY110" s="49"/>
      <c r="DZ110" s="49"/>
      <c r="EA110" s="49"/>
      <c r="EB110" s="49"/>
      <c r="EC110" s="49"/>
      <c r="ED110" s="49"/>
      <c r="EE110" s="49"/>
      <c r="EF110" s="49"/>
      <c r="EG110" s="49"/>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c r="GB110" s="49"/>
      <c r="GC110" s="49"/>
      <c r="GD110" s="49"/>
      <c r="GE110" s="49"/>
      <c r="GF110" s="49"/>
      <c r="GG110" s="49"/>
      <c r="GH110" s="49"/>
      <c r="GI110" s="49"/>
      <c r="GJ110" s="49"/>
      <c r="GK110" s="49"/>
      <c r="GL110" s="49"/>
      <c r="GM110" s="49"/>
      <c r="GN110" s="49"/>
      <c r="GO110" s="49"/>
      <c r="GP110" s="49"/>
      <c r="GQ110" s="49"/>
      <c r="GR110" s="49"/>
      <c r="GS110" s="49"/>
      <c r="GT110" s="49"/>
      <c r="GU110" s="49"/>
      <c r="GV110" s="49"/>
      <c r="GW110" s="49"/>
    </row>
    <row r="111" spans="1:205" ht="20.100000000000001"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c r="GB111" s="49"/>
      <c r="GC111" s="49"/>
      <c r="GD111" s="49"/>
      <c r="GE111" s="49"/>
      <c r="GF111" s="49"/>
      <c r="GG111" s="49"/>
      <c r="GH111" s="49"/>
      <c r="GI111" s="49"/>
      <c r="GJ111" s="49"/>
      <c r="GK111" s="49"/>
      <c r="GL111" s="49"/>
      <c r="GM111" s="49"/>
      <c r="GN111" s="49"/>
      <c r="GO111" s="49"/>
      <c r="GP111" s="49"/>
      <c r="GQ111" s="49"/>
      <c r="GR111" s="49"/>
      <c r="GS111" s="49"/>
      <c r="GT111" s="49"/>
      <c r="GU111" s="49"/>
      <c r="GV111" s="49"/>
      <c r="GW111" s="49"/>
    </row>
    <row r="112" spans="1:205" ht="20.100000000000001"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GR112" s="49"/>
      <c r="GS112" s="49"/>
      <c r="GT112" s="49"/>
      <c r="GU112" s="49"/>
      <c r="GV112" s="49"/>
      <c r="GW112" s="49"/>
    </row>
    <row r="113" spans="1:205" ht="20.100000000000001"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c r="GB113" s="49"/>
      <c r="GC113" s="49"/>
      <c r="GD113" s="49"/>
      <c r="GE113" s="49"/>
      <c r="GF113" s="49"/>
      <c r="GG113" s="49"/>
      <c r="GH113" s="49"/>
      <c r="GI113" s="49"/>
      <c r="GJ113" s="49"/>
      <c r="GK113" s="49"/>
      <c r="GL113" s="49"/>
      <c r="GM113" s="49"/>
      <c r="GN113" s="49"/>
      <c r="GO113" s="49"/>
      <c r="GP113" s="49"/>
      <c r="GQ113" s="49"/>
      <c r="GR113" s="49"/>
      <c r="GS113" s="49"/>
      <c r="GT113" s="49"/>
      <c r="GU113" s="49"/>
      <c r="GV113" s="49"/>
      <c r="GW113" s="49"/>
    </row>
    <row r="114" spans="1:205" ht="20.100000000000001"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c r="GB114" s="49"/>
      <c r="GC114" s="49"/>
      <c r="GD114" s="49"/>
      <c r="GE114" s="49"/>
      <c r="GF114" s="49"/>
      <c r="GG114" s="49"/>
      <c r="GH114" s="49"/>
      <c r="GI114" s="49"/>
      <c r="GJ114" s="49"/>
      <c r="GK114" s="49"/>
      <c r="GL114" s="49"/>
      <c r="GM114" s="49"/>
      <c r="GN114" s="49"/>
      <c r="GO114" s="49"/>
      <c r="GP114" s="49"/>
      <c r="GQ114" s="49"/>
      <c r="GR114" s="49"/>
      <c r="GS114" s="49"/>
      <c r="GT114" s="49"/>
      <c r="GU114" s="49"/>
      <c r="GV114" s="49"/>
      <c r="GW114" s="49"/>
    </row>
    <row r="115" spans="1:205" ht="20.100000000000001"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c r="GB115" s="49"/>
      <c r="GC115" s="49"/>
      <c r="GD115" s="49"/>
      <c r="GE115" s="49"/>
      <c r="GF115" s="49"/>
      <c r="GG115" s="49"/>
      <c r="GH115" s="49"/>
      <c r="GI115" s="49"/>
      <c r="GJ115" s="49"/>
      <c r="GK115" s="49"/>
      <c r="GL115" s="49"/>
      <c r="GM115" s="49"/>
      <c r="GN115" s="49"/>
      <c r="GO115" s="49"/>
      <c r="GP115" s="49"/>
      <c r="GQ115" s="49"/>
      <c r="GR115" s="49"/>
      <c r="GS115" s="49"/>
      <c r="GT115" s="49"/>
      <c r="GU115" s="49"/>
      <c r="GV115" s="49"/>
      <c r="GW115" s="49"/>
    </row>
    <row r="116" spans="1:205" ht="20.100000000000001"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c r="GB116" s="49"/>
      <c r="GC116" s="49"/>
      <c r="GD116" s="49"/>
      <c r="GE116" s="49"/>
      <c r="GF116" s="49"/>
      <c r="GG116" s="49"/>
      <c r="GH116" s="49"/>
      <c r="GI116" s="49"/>
      <c r="GJ116" s="49"/>
      <c r="GK116" s="49"/>
      <c r="GL116" s="49"/>
      <c r="GM116" s="49"/>
      <c r="GN116" s="49"/>
      <c r="GO116" s="49"/>
      <c r="GP116" s="49"/>
      <c r="GQ116" s="49"/>
      <c r="GR116" s="49"/>
      <c r="GS116" s="49"/>
      <c r="GT116" s="49"/>
      <c r="GU116" s="49"/>
      <c r="GV116" s="49"/>
      <c r="GW116" s="49"/>
    </row>
    <row r="117" spans="1:205" ht="20.100000000000001"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c r="GB117" s="49"/>
      <c r="GC117" s="49"/>
      <c r="GD117" s="49"/>
      <c r="GE117" s="49"/>
      <c r="GF117" s="49"/>
      <c r="GG117" s="49"/>
      <c r="GH117" s="49"/>
      <c r="GI117" s="49"/>
      <c r="GJ117" s="49"/>
      <c r="GK117" s="49"/>
      <c r="GL117" s="49"/>
      <c r="GM117" s="49"/>
      <c r="GN117" s="49"/>
      <c r="GO117" s="49"/>
      <c r="GP117" s="49"/>
      <c r="GQ117" s="49"/>
      <c r="GR117" s="49"/>
      <c r="GS117" s="49"/>
      <c r="GT117" s="49"/>
      <c r="GU117" s="49"/>
      <c r="GV117" s="49"/>
      <c r="GW117" s="49"/>
    </row>
    <row r="118" spans="1:205" ht="20.100000000000001"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c r="GB118" s="49"/>
      <c r="GC118" s="49"/>
      <c r="GD118" s="49"/>
      <c r="GE118" s="49"/>
      <c r="GF118" s="49"/>
      <c r="GG118" s="49"/>
      <c r="GH118" s="49"/>
      <c r="GI118" s="49"/>
      <c r="GJ118" s="49"/>
      <c r="GK118" s="49"/>
      <c r="GL118" s="49"/>
      <c r="GM118" s="49"/>
      <c r="GN118" s="49"/>
      <c r="GO118" s="49"/>
      <c r="GP118" s="49"/>
      <c r="GQ118" s="49"/>
      <c r="GR118" s="49"/>
      <c r="GS118" s="49"/>
      <c r="GT118" s="49"/>
      <c r="GU118" s="49"/>
      <c r="GV118" s="49"/>
      <c r="GW118" s="49"/>
    </row>
    <row r="119" spans="1:205" ht="20.100000000000001"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c r="GB119" s="49"/>
      <c r="GC119" s="49"/>
      <c r="GD119" s="49"/>
      <c r="GE119" s="49"/>
      <c r="GF119" s="49"/>
      <c r="GG119" s="49"/>
      <c r="GH119" s="49"/>
      <c r="GI119" s="49"/>
      <c r="GJ119" s="49"/>
      <c r="GK119" s="49"/>
      <c r="GL119" s="49"/>
      <c r="GM119" s="49"/>
      <c r="GN119" s="49"/>
      <c r="GO119" s="49"/>
      <c r="GP119" s="49"/>
      <c r="GQ119" s="49"/>
      <c r="GR119" s="49"/>
      <c r="GS119" s="49"/>
      <c r="GT119" s="49"/>
      <c r="GU119" s="49"/>
      <c r="GV119" s="49"/>
      <c r="GW119" s="49"/>
    </row>
    <row r="120" spans="1:205" ht="20.100000000000001"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c r="GB120" s="49"/>
      <c r="GC120" s="49"/>
      <c r="GD120" s="49"/>
      <c r="GE120" s="49"/>
      <c r="GF120" s="49"/>
      <c r="GG120" s="49"/>
      <c r="GH120" s="49"/>
      <c r="GI120" s="49"/>
      <c r="GJ120" s="49"/>
      <c r="GK120" s="49"/>
      <c r="GL120" s="49"/>
      <c r="GM120" s="49"/>
      <c r="GN120" s="49"/>
      <c r="GO120" s="49"/>
      <c r="GP120" s="49"/>
      <c r="GQ120" s="49"/>
      <c r="GR120" s="49"/>
      <c r="GS120" s="49"/>
      <c r="GT120" s="49"/>
      <c r="GU120" s="49"/>
      <c r="GV120" s="49"/>
      <c r="GW120" s="49"/>
    </row>
    <row r="121" spans="1:205" ht="20.100000000000001"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c r="DP121" s="49"/>
      <c r="DQ121" s="49"/>
      <c r="DR121" s="49"/>
      <c r="DS121" s="49"/>
      <c r="DT121" s="49"/>
      <c r="DU121" s="49"/>
      <c r="DV121" s="49"/>
      <c r="DW121" s="49"/>
      <c r="DX121" s="49"/>
      <c r="DY121" s="49"/>
      <c r="DZ121" s="49"/>
      <c r="EA121" s="49"/>
      <c r="EB121" s="49"/>
      <c r="EC121" s="49"/>
      <c r="ED121" s="49"/>
      <c r="EE121" s="49"/>
      <c r="EF121" s="49"/>
      <c r="EG121" s="49"/>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c r="GB121" s="49"/>
      <c r="GC121" s="49"/>
      <c r="GD121" s="49"/>
      <c r="GE121" s="49"/>
      <c r="GF121" s="49"/>
      <c r="GG121" s="49"/>
      <c r="GH121" s="49"/>
      <c r="GI121" s="49"/>
      <c r="GJ121" s="49"/>
      <c r="GK121" s="49"/>
      <c r="GL121" s="49"/>
      <c r="GM121" s="49"/>
      <c r="GN121" s="49"/>
      <c r="GO121" s="49"/>
      <c r="GP121" s="49"/>
      <c r="GQ121" s="49"/>
      <c r="GR121" s="49"/>
      <c r="GS121" s="49"/>
      <c r="GT121" s="49"/>
      <c r="GU121" s="49"/>
      <c r="GV121" s="49"/>
      <c r="GW121" s="49"/>
    </row>
    <row r="122" spans="1:205" ht="20.100000000000001"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c r="DP122" s="49"/>
      <c r="DQ122" s="49"/>
      <c r="DR122" s="49"/>
      <c r="DS122" s="49"/>
      <c r="DT122" s="49"/>
      <c r="DU122" s="49"/>
      <c r="DV122" s="49"/>
      <c r="DW122" s="49"/>
      <c r="DX122" s="49"/>
      <c r="DY122" s="49"/>
      <c r="DZ122" s="49"/>
      <c r="EA122" s="49"/>
      <c r="EB122" s="49"/>
      <c r="EC122" s="49"/>
      <c r="ED122" s="49"/>
      <c r="EE122" s="49"/>
      <c r="EF122" s="49"/>
      <c r="EG122" s="49"/>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c r="GB122" s="49"/>
      <c r="GC122" s="49"/>
      <c r="GD122" s="49"/>
      <c r="GE122" s="49"/>
      <c r="GF122" s="49"/>
      <c r="GG122" s="49"/>
      <c r="GH122" s="49"/>
      <c r="GI122" s="49"/>
      <c r="GJ122" s="49"/>
      <c r="GK122" s="49"/>
      <c r="GL122" s="49"/>
      <c r="GM122" s="49"/>
      <c r="GN122" s="49"/>
      <c r="GO122" s="49"/>
      <c r="GP122" s="49"/>
      <c r="GQ122" s="49"/>
      <c r="GR122" s="49"/>
      <c r="GS122" s="49"/>
      <c r="GT122" s="49"/>
      <c r="GU122" s="49"/>
      <c r="GV122" s="49"/>
      <c r="GW122" s="49"/>
    </row>
    <row r="123" spans="1:205" ht="20.100000000000001"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row>
    <row r="124" spans="1:205" ht="20.100000000000001"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row>
    <row r="125" spans="1:205" ht="20.100000000000001"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49"/>
      <c r="DW125" s="49"/>
      <c r="DX125" s="49"/>
      <c r="DY125" s="49"/>
      <c r="DZ125" s="49"/>
      <c r="EA125" s="49"/>
      <c r="EB125" s="49"/>
      <c r="EC125" s="49"/>
      <c r="ED125" s="49"/>
      <c r="EE125" s="49"/>
      <c r="EF125" s="49"/>
      <c r="EG125" s="49"/>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c r="GB125" s="49"/>
      <c r="GC125" s="49"/>
      <c r="GD125" s="49"/>
      <c r="GE125" s="49"/>
      <c r="GF125" s="49"/>
      <c r="GG125" s="49"/>
      <c r="GH125" s="49"/>
      <c r="GI125" s="49"/>
      <c r="GJ125" s="49"/>
      <c r="GK125" s="49"/>
      <c r="GL125" s="49"/>
      <c r="GM125" s="49"/>
      <c r="GN125" s="49"/>
      <c r="GO125" s="49"/>
      <c r="GP125" s="49"/>
      <c r="GQ125" s="49"/>
      <c r="GR125" s="49"/>
      <c r="GS125" s="49"/>
      <c r="GT125" s="49"/>
      <c r="GU125" s="49"/>
      <c r="GV125" s="49"/>
      <c r="GW125" s="49"/>
    </row>
    <row r="126" spans="1:205" ht="20.100000000000001"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c r="DP126" s="49"/>
      <c r="DQ126" s="49"/>
      <c r="DR126" s="49"/>
      <c r="DS126" s="49"/>
      <c r="DT126" s="49"/>
      <c r="DU126" s="49"/>
      <c r="DV126" s="49"/>
      <c r="DW126" s="49"/>
      <c r="DX126" s="49"/>
      <c r="DY126" s="49"/>
      <c r="DZ126" s="49"/>
      <c r="EA126" s="49"/>
      <c r="EB126" s="49"/>
      <c r="EC126" s="49"/>
      <c r="ED126" s="49"/>
      <c r="EE126" s="49"/>
      <c r="EF126" s="49"/>
      <c r="EG126" s="49"/>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c r="GB126" s="49"/>
      <c r="GC126" s="49"/>
      <c r="GD126" s="49"/>
      <c r="GE126" s="49"/>
      <c r="GF126" s="49"/>
      <c r="GG126" s="49"/>
      <c r="GH126" s="49"/>
      <c r="GI126" s="49"/>
      <c r="GJ126" s="49"/>
      <c r="GK126" s="49"/>
      <c r="GL126" s="49"/>
      <c r="GM126" s="49"/>
      <c r="GN126" s="49"/>
      <c r="GO126" s="49"/>
      <c r="GP126" s="49"/>
      <c r="GQ126" s="49"/>
      <c r="GR126" s="49"/>
      <c r="GS126" s="49"/>
      <c r="GT126" s="49"/>
      <c r="GU126" s="49"/>
      <c r="GV126" s="49"/>
      <c r="GW126" s="49"/>
    </row>
    <row r="127" spans="1:205" ht="20.100000000000001"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c r="DP127" s="49"/>
      <c r="DQ127" s="49"/>
      <c r="DR127" s="49"/>
      <c r="DS127" s="49"/>
      <c r="DT127" s="49"/>
      <c r="DU127" s="49"/>
      <c r="DV127" s="49"/>
      <c r="DW127" s="49"/>
      <c r="DX127" s="49"/>
      <c r="DY127" s="49"/>
      <c r="DZ127" s="49"/>
      <c r="EA127" s="49"/>
      <c r="EB127" s="49"/>
      <c r="EC127" s="49"/>
      <c r="ED127" s="49"/>
      <c r="EE127" s="49"/>
      <c r="EF127" s="49"/>
      <c r="EG127" s="49"/>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c r="GB127" s="49"/>
      <c r="GC127" s="49"/>
      <c r="GD127" s="49"/>
      <c r="GE127" s="49"/>
      <c r="GF127" s="49"/>
      <c r="GG127" s="49"/>
      <c r="GH127" s="49"/>
      <c r="GI127" s="49"/>
      <c r="GJ127" s="49"/>
      <c r="GK127" s="49"/>
      <c r="GL127" s="49"/>
      <c r="GM127" s="49"/>
      <c r="GN127" s="49"/>
      <c r="GO127" s="49"/>
      <c r="GP127" s="49"/>
      <c r="GQ127" s="49"/>
      <c r="GR127" s="49"/>
      <c r="GS127" s="49"/>
      <c r="GT127" s="49"/>
      <c r="GU127" s="49"/>
      <c r="GV127" s="49"/>
      <c r="GW127" s="49"/>
    </row>
    <row r="128" spans="1:205" ht="20.100000000000001"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c r="DP128" s="49"/>
      <c r="DQ128" s="49"/>
      <c r="DR128" s="49"/>
      <c r="DS128" s="49"/>
      <c r="DT128" s="49"/>
      <c r="DU128" s="49"/>
      <c r="DV128" s="49"/>
      <c r="DW128" s="49"/>
      <c r="DX128" s="49"/>
      <c r="DY128" s="49"/>
      <c r="DZ128" s="49"/>
      <c r="EA128" s="49"/>
      <c r="EB128" s="49"/>
      <c r="EC128" s="49"/>
      <c r="ED128" s="49"/>
      <c r="EE128" s="49"/>
      <c r="EF128" s="49"/>
      <c r="EG128" s="49"/>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c r="GB128" s="49"/>
      <c r="GC128" s="49"/>
      <c r="GD128" s="49"/>
      <c r="GE128" s="49"/>
      <c r="GF128" s="49"/>
      <c r="GG128" s="49"/>
      <c r="GH128" s="49"/>
      <c r="GI128" s="49"/>
      <c r="GJ128" s="49"/>
      <c r="GK128" s="49"/>
      <c r="GL128" s="49"/>
      <c r="GM128" s="49"/>
      <c r="GN128" s="49"/>
      <c r="GO128" s="49"/>
      <c r="GP128" s="49"/>
      <c r="GQ128" s="49"/>
      <c r="GR128" s="49"/>
      <c r="GS128" s="49"/>
      <c r="GT128" s="49"/>
      <c r="GU128" s="49"/>
      <c r="GV128" s="49"/>
      <c r="GW128" s="49"/>
    </row>
    <row r="129" spans="1:205" ht="20.100000000000001"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c r="DP129" s="49"/>
      <c r="DQ129" s="49"/>
      <c r="DR129" s="49"/>
      <c r="DS129" s="49"/>
      <c r="DT129" s="49"/>
      <c r="DU129" s="49"/>
      <c r="DV129" s="49"/>
      <c r="DW129" s="49"/>
      <c r="DX129" s="49"/>
      <c r="DY129" s="49"/>
      <c r="DZ129" s="49"/>
      <c r="EA129" s="49"/>
      <c r="EB129" s="49"/>
      <c r="EC129" s="49"/>
      <c r="ED129" s="49"/>
      <c r="EE129" s="49"/>
      <c r="EF129" s="49"/>
      <c r="EG129" s="49"/>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c r="GB129" s="49"/>
      <c r="GC129" s="49"/>
      <c r="GD129" s="49"/>
      <c r="GE129" s="49"/>
      <c r="GF129" s="49"/>
      <c r="GG129" s="49"/>
      <c r="GH129" s="49"/>
      <c r="GI129" s="49"/>
      <c r="GJ129" s="49"/>
      <c r="GK129" s="49"/>
      <c r="GL129" s="49"/>
      <c r="GM129" s="49"/>
      <c r="GN129" s="49"/>
      <c r="GO129" s="49"/>
      <c r="GP129" s="49"/>
      <c r="GQ129" s="49"/>
      <c r="GR129" s="49"/>
      <c r="GS129" s="49"/>
      <c r="GT129" s="49"/>
      <c r="GU129" s="49"/>
      <c r="GV129" s="49"/>
      <c r="GW129" s="49"/>
    </row>
    <row r="130" spans="1:205" ht="20.100000000000001"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c r="DP130" s="49"/>
      <c r="DQ130" s="49"/>
      <c r="DR130" s="49"/>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c r="GB130" s="49"/>
      <c r="GC130" s="49"/>
      <c r="GD130" s="49"/>
      <c r="GE130" s="49"/>
      <c r="GF130" s="49"/>
      <c r="GG130" s="49"/>
      <c r="GH130" s="49"/>
      <c r="GI130" s="49"/>
      <c r="GJ130" s="49"/>
      <c r="GK130" s="49"/>
      <c r="GL130" s="49"/>
      <c r="GM130" s="49"/>
      <c r="GN130" s="49"/>
      <c r="GO130" s="49"/>
      <c r="GP130" s="49"/>
      <c r="GQ130" s="49"/>
      <c r="GR130" s="49"/>
      <c r="GS130" s="49"/>
      <c r="GT130" s="49"/>
      <c r="GU130" s="49"/>
      <c r="GV130" s="49"/>
      <c r="GW130" s="49"/>
    </row>
    <row r="131" spans="1:205" ht="20.100000000000001" customHeight="1">
      <c r="G131" s="47"/>
      <c r="H131" s="47"/>
      <c r="I131" s="47"/>
      <c r="J131" s="47"/>
      <c r="K131" s="47"/>
      <c r="L131" s="47"/>
      <c r="M131" s="47"/>
      <c r="N131" s="47"/>
      <c r="O131" s="47"/>
      <c r="P131" s="47"/>
      <c r="Q131" s="47"/>
      <c r="R131" s="47"/>
      <c r="S131" s="47"/>
      <c r="T131" s="47"/>
      <c r="U131" s="47"/>
      <c r="V131" s="47"/>
      <c r="W131" s="47"/>
      <c r="X131" s="47"/>
      <c r="Y131" s="47"/>
      <c r="Z131" s="47"/>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c r="DP131" s="49"/>
      <c r="DQ131" s="49"/>
      <c r="DR131" s="49"/>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c r="GB131" s="49"/>
      <c r="GC131" s="49"/>
      <c r="GD131" s="49"/>
      <c r="GE131" s="49"/>
      <c r="GF131" s="49"/>
      <c r="GG131" s="49"/>
      <c r="GH131" s="49"/>
      <c r="GI131" s="49"/>
      <c r="GJ131" s="49"/>
      <c r="GK131" s="49"/>
      <c r="GL131" s="49"/>
      <c r="GM131" s="49"/>
      <c r="GN131" s="49"/>
      <c r="GO131" s="49"/>
      <c r="GP131" s="49"/>
      <c r="GQ131" s="49"/>
      <c r="GR131" s="49"/>
      <c r="GS131" s="49"/>
      <c r="GT131" s="49"/>
      <c r="GU131" s="49"/>
      <c r="GV131" s="49"/>
      <c r="GW131" s="49"/>
    </row>
    <row r="132" spans="1:205" ht="20.100000000000001" customHeight="1">
      <c r="G132" s="47"/>
      <c r="H132" s="47"/>
      <c r="I132" s="47"/>
      <c r="J132" s="47"/>
      <c r="K132" s="47"/>
      <c r="L132" s="47"/>
      <c r="M132" s="47"/>
      <c r="N132" s="47"/>
      <c r="O132" s="47"/>
      <c r="P132" s="47"/>
      <c r="Q132" s="47"/>
      <c r="R132" s="47"/>
      <c r="S132" s="47"/>
      <c r="T132" s="47"/>
      <c r="U132" s="47"/>
      <c r="V132" s="47"/>
      <c r="W132" s="47"/>
      <c r="X132" s="47"/>
      <c r="Y132" s="47"/>
      <c r="Z132" s="47"/>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c r="GB132" s="49"/>
      <c r="GC132" s="49"/>
      <c r="GD132" s="49"/>
      <c r="GE132" s="49"/>
      <c r="GF132" s="49"/>
      <c r="GG132" s="49"/>
      <c r="GH132" s="49"/>
      <c r="GI132" s="49"/>
      <c r="GJ132" s="49"/>
      <c r="GK132" s="49"/>
      <c r="GL132" s="49"/>
      <c r="GM132" s="49"/>
      <c r="GN132" s="49"/>
      <c r="GO132" s="49"/>
      <c r="GP132" s="49"/>
      <c r="GQ132" s="49"/>
      <c r="GR132" s="49"/>
      <c r="GS132" s="49"/>
      <c r="GT132" s="49"/>
      <c r="GU132" s="49"/>
      <c r="GV132" s="49"/>
      <c r="GW132" s="49"/>
    </row>
    <row r="133" spans="1:205" ht="20.100000000000001" customHeight="1">
      <c r="G133" s="47"/>
      <c r="H133" s="47"/>
      <c r="I133" s="47"/>
      <c r="J133" s="47"/>
      <c r="K133" s="47"/>
      <c r="L133" s="47"/>
      <c r="M133" s="47"/>
      <c r="N133" s="47"/>
      <c r="O133" s="47"/>
      <c r="P133" s="47"/>
      <c r="Q133" s="47"/>
      <c r="R133" s="47"/>
      <c r="S133" s="47"/>
      <c r="T133" s="47"/>
      <c r="U133" s="47"/>
      <c r="V133" s="47"/>
      <c r="W133" s="47"/>
      <c r="X133" s="47"/>
      <c r="Y133" s="47"/>
      <c r="Z133" s="47"/>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c r="DN133" s="49"/>
      <c r="DO133" s="49"/>
      <c r="DP133" s="49"/>
      <c r="DQ133" s="49"/>
      <c r="DR133" s="49"/>
      <c r="DS133" s="49"/>
      <c r="DT133" s="49"/>
      <c r="DU133" s="49"/>
      <c r="DV133" s="49"/>
      <c r="DW133" s="49"/>
      <c r="DX133" s="49"/>
      <c r="DY133" s="49"/>
      <c r="DZ133" s="49"/>
      <c r="EA133" s="49"/>
      <c r="EB133" s="49"/>
      <c r="EC133" s="49"/>
      <c r="ED133" s="49"/>
      <c r="EE133" s="49"/>
      <c r="EF133" s="49"/>
      <c r="EG133" s="49"/>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c r="GB133" s="49"/>
      <c r="GC133" s="49"/>
      <c r="GD133" s="49"/>
      <c r="GE133" s="49"/>
      <c r="GF133" s="49"/>
      <c r="GG133" s="49"/>
      <c r="GH133" s="49"/>
      <c r="GI133" s="49"/>
      <c r="GJ133" s="49"/>
      <c r="GK133" s="49"/>
      <c r="GL133" s="49"/>
      <c r="GM133" s="49"/>
      <c r="GN133" s="49"/>
      <c r="GO133" s="49"/>
      <c r="GP133" s="49"/>
      <c r="GQ133" s="49"/>
      <c r="GR133" s="49"/>
      <c r="GS133" s="49"/>
      <c r="GT133" s="49"/>
      <c r="GU133" s="49"/>
      <c r="GV133" s="49"/>
      <c r="GW133" s="49"/>
    </row>
    <row r="134" spans="1:205" ht="20.100000000000001" customHeight="1">
      <c r="G134" s="47"/>
      <c r="H134" s="47"/>
      <c r="I134" s="47"/>
      <c r="J134" s="47"/>
      <c r="K134" s="47"/>
      <c r="L134" s="47"/>
      <c r="M134" s="47"/>
      <c r="N134" s="47"/>
      <c r="O134" s="47"/>
      <c r="P134" s="47"/>
      <c r="Q134" s="47"/>
      <c r="R134" s="47"/>
      <c r="S134" s="47"/>
      <c r="T134" s="47"/>
      <c r="U134" s="47"/>
      <c r="V134" s="47"/>
      <c r="W134" s="47"/>
      <c r="X134" s="47"/>
      <c r="Y134" s="47"/>
      <c r="Z134" s="47"/>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c r="GB134" s="49"/>
      <c r="GC134" s="49"/>
      <c r="GD134" s="49"/>
      <c r="GE134" s="49"/>
      <c r="GF134" s="49"/>
      <c r="GG134" s="49"/>
      <c r="GH134" s="49"/>
      <c r="GI134" s="49"/>
      <c r="GJ134" s="49"/>
      <c r="GK134" s="49"/>
      <c r="GL134" s="49"/>
      <c r="GM134" s="49"/>
      <c r="GN134" s="49"/>
      <c r="GO134" s="49"/>
      <c r="GP134" s="49"/>
      <c r="GQ134" s="49"/>
      <c r="GR134" s="49"/>
      <c r="GS134" s="49"/>
      <c r="GT134" s="49"/>
      <c r="GU134" s="49"/>
      <c r="GV134" s="49"/>
      <c r="GW134" s="49"/>
    </row>
    <row r="135" spans="1:205" ht="20.100000000000001" customHeight="1">
      <c r="G135" s="47"/>
      <c r="H135" s="47"/>
      <c r="I135" s="47"/>
      <c r="J135" s="47"/>
      <c r="K135" s="47"/>
      <c r="L135" s="47"/>
      <c r="M135" s="47"/>
      <c r="N135" s="47"/>
      <c r="O135" s="47"/>
      <c r="P135" s="47"/>
      <c r="Q135" s="47"/>
      <c r="R135" s="47"/>
      <c r="S135" s="47"/>
      <c r="T135" s="47"/>
      <c r="U135" s="47"/>
      <c r="V135" s="47"/>
      <c r="W135" s="47"/>
      <c r="X135" s="47"/>
      <c r="Y135" s="47"/>
      <c r="Z135" s="47"/>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c r="DN135" s="49"/>
      <c r="DO135" s="49"/>
      <c r="DP135" s="49"/>
      <c r="DQ135" s="49"/>
      <c r="DR135" s="49"/>
      <c r="DS135" s="49"/>
      <c r="DT135" s="49"/>
      <c r="DU135" s="49"/>
      <c r="DV135" s="49"/>
      <c r="DW135" s="49"/>
      <c r="DX135" s="49"/>
      <c r="DY135" s="49"/>
      <c r="DZ135" s="49"/>
      <c r="EA135" s="49"/>
      <c r="EB135" s="49"/>
      <c r="EC135" s="49"/>
      <c r="ED135" s="49"/>
      <c r="EE135" s="49"/>
      <c r="EF135" s="49"/>
      <c r="EG135" s="49"/>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c r="GB135" s="49"/>
      <c r="GC135" s="49"/>
      <c r="GD135" s="49"/>
      <c r="GE135" s="49"/>
      <c r="GF135" s="49"/>
      <c r="GG135" s="49"/>
      <c r="GH135" s="49"/>
      <c r="GI135" s="49"/>
      <c r="GJ135" s="49"/>
      <c r="GK135" s="49"/>
      <c r="GL135" s="49"/>
      <c r="GM135" s="49"/>
      <c r="GN135" s="49"/>
      <c r="GO135" s="49"/>
      <c r="GP135" s="49"/>
      <c r="GQ135" s="49"/>
      <c r="GR135" s="49"/>
      <c r="GS135" s="49"/>
      <c r="GT135" s="49"/>
      <c r="GU135" s="49"/>
      <c r="GV135" s="49"/>
      <c r="GW135" s="49"/>
    </row>
    <row r="136" spans="1:205" ht="20.100000000000001" customHeight="1">
      <c r="G136" s="47"/>
      <c r="H136" s="47"/>
      <c r="I136" s="47"/>
      <c r="J136" s="47"/>
      <c r="K136" s="47"/>
      <c r="L136" s="47"/>
      <c r="M136" s="47"/>
      <c r="N136" s="47"/>
      <c r="O136" s="47"/>
      <c r="P136" s="47"/>
      <c r="Q136" s="47"/>
      <c r="R136" s="47"/>
      <c r="S136" s="47"/>
      <c r="T136" s="47"/>
      <c r="U136" s="47"/>
      <c r="V136" s="47"/>
      <c r="W136" s="47"/>
      <c r="X136" s="47"/>
      <c r="Y136" s="47"/>
      <c r="Z136" s="47"/>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49"/>
      <c r="DO136" s="49"/>
      <c r="DP136" s="49"/>
      <c r="DQ136" s="49"/>
      <c r="DR136" s="49"/>
      <c r="DS136" s="49"/>
      <c r="DT136" s="49"/>
      <c r="DU136" s="49"/>
      <c r="DV136" s="49"/>
      <c r="DW136" s="49"/>
      <c r="DX136" s="49"/>
      <c r="DY136" s="49"/>
      <c r="DZ136" s="49"/>
      <c r="EA136" s="49"/>
      <c r="EB136" s="49"/>
      <c r="EC136" s="49"/>
      <c r="ED136" s="49"/>
      <c r="EE136" s="49"/>
      <c r="EF136" s="49"/>
      <c r="EG136" s="49"/>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c r="GB136" s="49"/>
      <c r="GC136" s="49"/>
      <c r="GD136" s="49"/>
      <c r="GE136" s="49"/>
      <c r="GF136" s="49"/>
      <c r="GG136" s="49"/>
      <c r="GH136" s="49"/>
      <c r="GI136" s="49"/>
      <c r="GJ136" s="49"/>
      <c r="GK136" s="49"/>
      <c r="GL136" s="49"/>
      <c r="GM136" s="49"/>
      <c r="GN136" s="49"/>
      <c r="GO136" s="49"/>
      <c r="GP136" s="49"/>
      <c r="GQ136" s="49"/>
      <c r="GR136" s="49"/>
      <c r="GS136" s="49"/>
      <c r="GT136" s="49"/>
      <c r="GU136" s="49"/>
      <c r="GV136" s="49"/>
      <c r="GW136" s="49"/>
    </row>
    <row r="137" spans="1:205" ht="20.100000000000001" customHeight="1">
      <c r="G137" s="47"/>
      <c r="H137" s="47"/>
      <c r="I137" s="47"/>
      <c r="J137" s="47"/>
      <c r="K137" s="47"/>
      <c r="L137" s="47"/>
      <c r="M137" s="47"/>
      <c r="N137" s="47"/>
      <c r="O137" s="47"/>
      <c r="P137" s="47"/>
      <c r="Q137" s="47"/>
      <c r="R137" s="47"/>
      <c r="S137" s="47"/>
      <c r="T137" s="47"/>
      <c r="U137" s="47"/>
      <c r="V137" s="47"/>
      <c r="W137" s="47"/>
      <c r="X137" s="47"/>
      <c r="Y137" s="47"/>
      <c r="Z137" s="47"/>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c r="DN137" s="49"/>
      <c r="DO137" s="49"/>
      <c r="DP137" s="49"/>
      <c r="DQ137" s="49"/>
      <c r="DR137" s="49"/>
      <c r="DS137" s="49"/>
      <c r="DT137" s="49"/>
      <c r="DU137" s="49"/>
      <c r="DV137" s="49"/>
      <c r="DW137" s="49"/>
      <c r="DX137" s="49"/>
      <c r="DY137" s="49"/>
      <c r="DZ137" s="49"/>
      <c r="EA137" s="49"/>
      <c r="EB137" s="49"/>
      <c r="EC137" s="49"/>
      <c r="ED137" s="49"/>
      <c r="EE137" s="49"/>
      <c r="EF137" s="49"/>
      <c r="EG137" s="49"/>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c r="GB137" s="49"/>
      <c r="GC137" s="49"/>
      <c r="GD137" s="49"/>
      <c r="GE137" s="49"/>
      <c r="GF137" s="49"/>
      <c r="GG137" s="49"/>
      <c r="GH137" s="49"/>
      <c r="GI137" s="49"/>
      <c r="GJ137" s="49"/>
      <c r="GK137" s="49"/>
      <c r="GL137" s="49"/>
      <c r="GM137" s="49"/>
      <c r="GN137" s="49"/>
      <c r="GO137" s="49"/>
      <c r="GP137" s="49"/>
      <c r="GQ137" s="49"/>
      <c r="GR137" s="49"/>
      <c r="GS137" s="49"/>
      <c r="GT137" s="49"/>
      <c r="GU137" s="49"/>
      <c r="GV137" s="49"/>
      <c r="GW137" s="49"/>
    </row>
    <row r="138" spans="1:205" ht="20.100000000000001" customHeight="1">
      <c r="G138" s="47"/>
      <c r="H138" s="47"/>
      <c r="I138" s="47"/>
      <c r="J138" s="47"/>
      <c r="K138" s="47"/>
      <c r="L138" s="47"/>
      <c r="M138" s="47"/>
      <c r="N138" s="47"/>
      <c r="O138" s="47"/>
      <c r="P138" s="47"/>
      <c r="Q138" s="47"/>
      <c r="R138" s="47"/>
      <c r="S138" s="47"/>
      <c r="T138" s="47"/>
      <c r="U138" s="47"/>
      <c r="V138" s="47"/>
      <c r="W138" s="47"/>
      <c r="X138" s="47"/>
      <c r="Y138" s="47"/>
      <c r="Z138" s="47"/>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c r="DN138" s="49"/>
      <c r="DO138" s="49"/>
      <c r="DP138" s="49"/>
      <c r="DQ138" s="49"/>
      <c r="DR138" s="49"/>
      <c r="DS138" s="49"/>
      <c r="DT138" s="49"/>
      <c r="DU138" s="49"/>
      <c r="DV138" s="49"/>
      <c r="DW138" s="49"/>
      <c r="DX138" s="49"/>
      <c r="DY138" s="49"/>
      <c r="DZ138" s="49"/>
      <c r="EA138" s="49"/>
      <c r="EB138" s="49"/>
      <c r="EC138" s="49"/>
      <c r="ED138" s="49"/>
      <c r="EE138" s="49"/>
      <c r="EF138" s="49"/>
      <c r="EG138" s="49"/>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c r="GB138" s="49"/>
      <c r="GC138" s="49"/>
      <c r="GD138" s="49"/>
      <c r="GE138" s="49"/>
      <c r="GF138" s="49"/>
      <c r="GG138" s="49"/>
      <c r="GH138" s="49"/>
      <c r="GI138" s="49"/>
      <c r="GJ138" s="49"/>
      <c r="GK138" s="49"/>
      <c r="GL138" s="49"/>
      <c r="GM138" s="49"/>
      <c r="GN138" s="49"/>
      <c r="GO138" s="49"/>
      <c r="GP138" s="49"/>
      <c r="GQ138" s="49"/>
      <c r="GR138" s="49"/>
      <c r="GS138" s="49"/>
      <c r="GT138" s="49"/>
      <c r="GU138" s="49"/>
      <c r="GV138" s="49"/>
      <c r="GW138" s="49"/>
    </row>
    <row r="139" spans="1:205" ht="20.100000000000001" customHeight="1">
      <c r="G139" s="47"/>
      <c r="H139" s="47"/>
      <c r="I139" s="47"/>
      <c r="J139" s="47"/>
      <c r="K139" s="47"/>
      <c r="L139" s="47"/>
      <c r="M139" s="47"/>
      <c r="N139" s="47"/>
      <c r="O139" s="47"/>
      <c r="P139" s="47"/>
      <c r="Q139" s="47"/>
      <c r="R139" s="47"/>
      <c r="S139" s="47"/>
      <c r="T139" s="47"/>
      <c r="U139" s="47"/>
      <c r="V139" s="47"/>
      <c r="W139" s="47"/>
      <c r="X139" s="47"/>
      <c r="Y139" s="47"/>
      <c r="Z139" s="47"/>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c r="DN139" s="49"/>
      <c r="DO139" s="49"/>
      <c r="DP139" s="49"/>
      <c r="DQ139" s="49"/>
      <c r="DR139" s="49"/>
      <c r="DS139" s="49"/>
      <c r="DT139" s="49"/>
      <c r="DU139" s="49"/>
      <c r="DV139" s="49"/>
      <c r="DW139" s="49"/>
      <c r="DX139" s="49"/>
      <c r="DY139" s="49"/>
      <c r="DZ139" s="49"/>
      <c r="EA139" s="49"/>
      <c r="EB139" s="49"/>
      <c r="EC139" s="49"/>
      <c r="ED139" s="49"/>
      <c r="EE139" s="49"/>
      <c r="EF139" s="49"/>
      <c r="EG139" s="49"/>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c r="GB139" s="49"/>
      <c r="GC139" s="49"/>
      <c r="GD139" s="49"/>
      <c r="GE139" s="49"/>
      <c r="GF139" s="49"/>
      <c r="GG139" s="49"/>
      <c r="GH139" s="49"/>
      <c r="GI139" s="49"/>
      <c r="GJ139" s="49"/>
      <c r="GK139" s="49"/>
      <c r="GL139" s="49"/>
      <c r="GM139" s="49"/>
      <c r="GN139" s="49"/>
      <c r="GO139" s="49"/>
      <c r="GP139" s="49"/>
      <c r="GQ139" s="49"/>
      <c r="GR139" s="49"/>
      <c r="GS139" s="49"/>
      <c r="GT139" s="49"/>
      <c r="GU139" s="49"/>
      <c r="GV139" s="49"/>
      <c r="GW139" s="49"/>
    </row>
    <row r="140" spans="1:205" ht="20.100000000000001" customHeight="1">
      <c r="G140" s="47"/>
      <c r="H140" s="47"/>
      <c r="I140" s="47"/>
      <c r="J140" s="47"/>
      <c r="K140" s="47"/>
      <c r="L140" s="47"/>
      <c r="M140" s="47"/>
      <c r="N140" s="47"/>
      <c r="O140" s="47"/>
      <c r="P140" s="47"/>
      <c r="Q140" s="47"/>
      <c r="R140" s="47"/>
      <c r="S140" s="47"/>
      <c r="T140" s="47"/>
      <c r="U140" s="47"/>
      <c r="V140" s="47"/>
      <c r="W140" s="47"/>
      <c r="X140" s="47"/>
      <c r="Y140" s="47"/>
      <c r="Z140" s="47"/>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49"/>
      <c r="DO140" s="49"/>
      <c r="DP140" s="49"/>
      <c r="DQ140" s="49"/>
      <c r="DR140" s="49"/>
      <c r="DS140" s="49"/>
      <c r="DT140" s="49"/>
      <c r="DU140" s="49"/>
      <c r="DV140" s="49"/>
      <c r="DW140" s="49"/>
      <c r="DX140" s="49"/>
      <c r="DY140" s="49"/>
      <c r="DZ140" s="49"/>
      <c r="EA140" s="49"/>
      <c r="EB140" s="49"/>
      <c r="EC140" s="49"/>
      <c r="ED140" s="49"/>
      <c r="EE140" s="49"/>
      <c r="EF140" s="49"/>
      <c r="EG140" s="49"/>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c r="GB140" s="49"/>
      <c r="GC140" s="49"/>
      <c r="GD140" s="49"/>
      <c r="GE140" s="49"/>
      <c r="GF140" s="49"/>
      <c r="GG140" s="49"/>
      <c r="GH140" s="49"/>
      <c r="GI140" s="49"/>
      <c r="GJ140" s="49"/>
      <c r="GK140" s="49"/>
      <c r="GL140" s="49"/>
      <c r="GM140" s="49"/>
      <c r="GN140" s="49"/>
      <c r="GO140" s="49"/>
      <c r="GP140" s="49"/>
      <c r="GQ140" s="49"/>
      <c r="GR140" s="49"/>
      <c r="GS140" s="49"/>
      <c r="GT140" s="49"/>
      <c r="GU140" s="49"/>
      <c r="GV140" s="49"/>
      <c r="GW140" s="49"/>
    </row>
    <row r="141" spans="1:205" ht="20.100000000000001" customHeight="1">
      <c r="G141" s="47"/>
      <c r="H141" s="47"/>
      <c r="I141" s="47"/>
      <c r="J141" s="47"/>
      <c r="K141" s="47"/>
      <c r="L141" s="47"/>
      <c r="M141" s="47"/>
      <c r="N141" s="47"/>
      <c r="O141" s="47"/>
      <c r="P141" s="47"/>
      <c r="Q141" s="47"/>
      <c r="R141" s="47"/>
      <c r="S141" s="47"/>
      <c r="T141" s="47"/>
      <c r="U141" s="47"/>
      <c r="V141" s="47"/>
      <c r="W141" s="47"/>
      <c r="X141" s="47"/>
      <c r="Y141" s="47"/>
      <c r="Z141" s="47"/>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c r="DN141" s="49"/>
      <c r="DO141" s="49"/>
      <c r="DP141" s="49"/>
      <c r="DQ141" s="49"/>
      <c r="DR141" s="49"/>
      <c r="DS141" s="49"/>
      <c r="DT141" s="49"/>
      <c r="DU141" s="49"/>
      <c r="DV141" s="49"/>
      <c r="DW141" s="49"/>
      <c r="DX141" s="49"/>
      <c r="DY141" s="49"/>
      <c r="DZ141" s="49"/>
      <c r="EA141" s="49"/>
      <c r="EB141" s="49"/>
      <c r="EC141" s="49"/>
      <c r="ED141" s="49"/>
      <c r="EE141" s="49"/>
      <c r="EF141" s="49"/>
      <c r="EG141" s="49"/>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c r="GB141" s="49"/>
      <c r="GC141" s="49"/>
      <c r="GD141" s="49"/>
      <c r="GE141" s="49"/>
      <c r="GF141" s="49"/>
      <c r="GG141" s="49"/>
      <c r="GH141" s="49"/>
      <c r="GI141" s="49"/>
      <c r="GJ141" s="49"/>
      <c r="GK141" s="49"/>
      <c r="GL141" s="49"/>
      <c r="GM141" s="49"/>
      <c r="GN141" s="49"/>
      <c r="GO141" s="49"/>
      <c r="GP141" s="49"/>
      <c r="GQ141" s="49"/>
      <c r="GR141" s="49"/>
      <c r="GS141" s="49"/>
      <c r="GT141" s="49"/>
      <c r="GU141" s="49"/>
      <c r="GV141" s="49"/>
      <c r="GW141" s="49"/>
    </row>
    <row r="142" spans="1:205" ht="20.100000000000001" customHeight="1">
      <c r="G142" s="47"/>
      <c r="H142" s="47"/>
      <c r="I142" s="47"/>
      <c r="J142" s="47"/>
      <c r="K142" s="47"/>
      <c r="L142" s="47"/>
      <c r="M142" s="47"/>
      <c r="N142" s="47"/>
      <c r="O142" s="47"/>
      <c r="P142" s="47"/>
      <c r="Q142" s="47"/>
      <c r="R142" s="47"/>
      <c r="S142" s="47"/>
      <c r="T142" s="47"/>
      <c r="U142" s="47"/>
      <c r="V142" s="47"/>
      <c r="W142" s="47"/>
      <c r="X142" s="47"/>
      <c r="Y142" s="47"/>
      <c r="Z142" s="47"/>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c r="DN142" s="49"/>
      <c r="DO142" s="49"/>
      <c r="DP142" s="49"/>
      <c r="DQ142" s="49"/>
      <c r="DR142" s="49"/>
      <c r="DS142" s="49"/>
      <c r="DT142" s="49"/>
      <c r="DU142" s="49"/>
      <c r="DV142" s="49"/>
      <c r="DW142" s="49"/>
      <c r="DX142" s="49"/>
      <c r="DY142" s="49"/>
      <c r="DZ142" s="49"/>
      <c r="EA142" s="49"/>
      <c r="EB142" s="49"/>
      <c r="EC142" s="49"/>
      <c r="ED142" s="49"/>
      <c r="EE142" s="49"/>
      <c r="EF142" s="49"/>
      <c r="EG142" s="49"/>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c r="GB142" s="49"/>
      <c r="GC142" s="49"/>
      <c r="GD142" s="49"/>
      <c r="GE142" s="49"/>
      <c r="GF142" s="49"/>
      <c r="GG142" s="49"/>
      <c r="GH142" s="49"/>
      <c r="GI142" s="49"/>
      <c r="GJ142" s="49"/>
      <c r="GK142" s="49"/>
      <c r="GL142" s="49"/>
      <c r="GM142" s="49"/>
      <c r="GN142" s="49"/>
      <c r="GO142" s="49"/>
      <c r="GP142" s="49"/>
      <c r="GQ142" s="49"/>
      <c r="GR142" s="49"/>
      <c r="GS142" s="49"/>
      <c r="GT142" s="49"/>
      <c r="GU142" s="49"/>
      <c r="GV142" s="49"/>
      <c r="GW142" s="49"/>
    </row>
    <row r="143" spans="1:205" ht="20.100000000000001" customHeight="1">
      <c r="G143" s="47"/>
      <c r="H143" s="47"/>
      <c r="I143" s="47"/>
      <c r="J143" s="47"/>
      <c r="K143" s="47"/>
      <c r="L143" s="47"/>
      <c r="M143" s="47"/>
      <c r="N143" s="47"/>
      <c r="O143" s="47"/>
      <c r="P143" s="47"/>
      <c r="Q143" s="47"/>
      <c r="R143" s="47"/>
      <c r="S143" s="47"/>
      <c r="T143" s="47"/>
      <c r="U143" s="47"/>
      <c r="V143" s="47"/>
      <c r="W143" s="47"/>
      <c r="X143" s="47"/>
      <c r="Y143" s="47"/>
      <c r="Z143" s="47"/>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c r="DN143" s="49"/>
      <c r="DO143" s="49"/>
      <c r="DP143" s="49"/>
      <c r="DQ143" s="49"/>
      <c r="DR143" s="49"/>
      <c r="DS143" s="49"/>
      <c r="DT143" s="49"/>
      <c r="DU143" s="49"/>
      <c r="DV143" s="49"/>
      <c r="DW143" s="49"/>
      <c r="DX143" s="49"/>
      <c r="DY143" s="49"/>
      <c r="DZ143" s="49"/>
      <c r="EA143" s="49"/>
      <c r="EB143" s="49"/>
      <c r="EC143" s="49"/>
      <c r="ED143" s="49"/>
      <c r="EE143" s="49"/>
      <c r="EF143" s="49"/>
      <c r="EG143" s="49"/>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c r="GB143" s="49"/>
      <c r="GC143" s="49"/>
      <c r="GD143" s="49"/>
      <c r="GE143" s="49"/>
      <c r="GF143" s="49"/>
      <c r="GG143" s="49"/>
      <c r="GH143" s="49"/>
      <c r="GI143" s="49"/>
      <c r="GJ143" s="49"/>
      <c r="GK143" s="49"/>
      <c r="GL143" s="49"/>
      <c r="GM143" s="49"/>
      <c r="GN143" s="49"/>
      <c r="GO143" s="49"/>
      <c r="GP143" s="49"/>
      <c r="GQ143" s="49"/>
      <c r="GR143" s="49"/>
      <c r="GS143" s="49"/>
      <c r="GT143" s="49"/>
      <c r="GU143" s="49"/>
      <c r="GV143" s="49"/>
      <c r="GW143" s="49"/>
    </row>
    <row r="144" spans="1:205" ht="20.100000000000001" customHeight="1">
      <c r="G144" s="47"/>
      <c r="H144" s="47"/>
      <c r="I144" s="47"/>
      <c r="J144" s="47"/>
      <c r="K144" s="47"/>
      <c r="L144" s="47"/>
      <c r="M144" s="47"/>
      <c r="N144" s="47"/>
      <c r="O144" s="47"/>
      <c r="P144" s="47"/>
      <c r="Q144" s="47"/>
      <c r="R144" s="47"/>
      <c r="S144" s="47"/>
      <c r="T144" s="47"/>
      <c r="U144" s="47"/>
      <c r="V144" s="47"/>
      <c r="W144" s="47"/>
      <c r="X144" s="47"/>
      <c r="Y144" s="47"/>
      <c r="Z144" s="47"/>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49"/>
      <c r="DO144" s="49"/>
      <c r="DP144" s="49"/>
      <c r="DQ144" s="49"/>
      <c r="DR144" s="49"/>
      <c r="DS144" s="49"/>
      <c r="DT144" s="49"/>
      <c r="DU144" s="49"/>
      <c r="DV144" s="49"/>
      <c r="DW144" s="49"/>
      <c r="DX144" s="49"/>
      <c r="DY144" s="49"/>
      <c r="DZ144" s="49"/>
      <c r="EA144" s="49"/>
      <c r="EB144" s="49"/>
      <c r="EC144" s="49"/>
      <c r="ED144" s="49"/>
      <c r="EE144" s="49"/>
      <c r="EF144" s="49"/>
      <c r="EG144" s="49"/>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c r="GB144" s="49"/>
      <c r="GC144" s="49"/>
      <c r="GD144" s="49"/>
      <c r="GE144" s="49"/>
      <c r="GF144" s="49"/>
      <c r="GG144" s="49"/>
      <c r="GH144" s="49"/>
      <c r="GI144" s="49"/>
      <c r="GJ144" s="49"/>
      <c r="GK144" s="49"/>
      <c r="GL144" s="49"/>
      <c r="GM144" s="49"/>
      <c r="GN144" s="49"/>
      <c r="GO144" s="49"/>
      <c r="GP144" s="49"/>
      <c r="GQ144" s="49"/>
      <c r="GR144" s="49"/>
      <c r="GS144" s="49"/>
      <c r="GT144" s="49"/>
      <c r="GU144" s="49"/>
      <c r="GV144" s="49"/>
      <c r="GW144" s="49"/>
    </row>
    <row r="145" spans="7:205" ht="20.100000000000001" customHeight="1">
      <c r="G145" s="47"/>
      <c r="H145" s="47"/>
      <c r="I145" s="47"/>
      <c r="J145" s="47"/>
      <c r="K145" s="47"/>
      <c r="L145" s="47"/>
      <c r="M145" s="47"/>
      <c r="N145" s="47"/>
      <c r="O145" s="47"/>
      <c r="P145" s="47"/>
      <c r="Q145" s="47"/>
      <c r="R145" s="47"/>
      <c r="S145" s="47"/>
      <c r="T145" s="47"/>
      <c r="U145" s="47"/>
      <c r="V145" s="47"/>
      <c r="W145" s="47"/>
      <c r="X145" s="47"/>
      <c r="Y145" s="47"/>
      <c r="Z145" s="47"/>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c r="DN145" s="49"/>
      <c r="DO145" s="49"/>
      <c r="DP145" s="49"/>
      <c r="DQ145" s="49"/>
      <c r="DR145" s="49"/>
      <c r="DS145" s="49"/>
      <c r="DT145" s="49"/>
      <c r="DU145" s="49"/>
      <c r="DV145" s="49"/>
      <c r="DW145" s="49"/>
      <c r="DX145" s="49"/>
      <c r="DY145" s="49"/>
      <c r="DZ145" s="49"/>
      <c r="EA145" s="49"/>
      <c r="EB145" s="49"/>
      <c r="EC145" s="49"/>
      <c r="ED145" s="49"/>
      <c r="EE145" s="49"/>
      <c r="EF145" s="49"/>
      <c r="EG145" s="49"/>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c r="GB145" s="49"/>
      <c r="GC145" s="49"/>
      <c r="GD145" s="49"/>
      <c r="GE145" s="49"/>
      <c r="GF145" s="49"/>
      <c r="GG145" s="49"/>
      <c r="GH145" s="49"/>
      <c r="GI145" s="49"/>
      <c r="GJ145" s="49"/>
      <c r="GK145" s="49"/>
      <c r="GL145" s="49"/>
      <c r="GM145" s="49"/>
      <c r="GN145" s="49"/>
      <c r="GO145" s="49"/>
      <c r="GP145" s="49"/>
      <c r="GQ145" s="49"/>
      <c r="GR145" s="49"/>
      <c r="GS145" s="49"/>
      <c r="GT145" s="49"/>
      <c r="GU145" s="49"/>
      <c r="GV145" s="49"/>
      <c r="GW145" s="49"/>
    </row>
    <row r="146" spans="7:205" ht="20.100000000000001" customHeight="1">
      <c r="G146" s="47"/>
      <c r="H146" s="47"/>
      <c r="I146" s="47"/>
      <c r="J146" s="47"/>
      <c r="K146" s="47"/>
      <c r="L146" s="47"/>
      <c r="M146" s="47"/>
      <c r="N146" s="47"/>
      <c r="O146" s="47"/>
      <c r="P146" s="47"/>
      <c r="Q146" s="47"/>
      <c r="R146" s="47"/>
      <c r="S146" s="47"/>
      <c r="T146" s="47"/>
      <c r="U146" s="47"/>
      <c r="V146" s="47"/>
      <c r="W146" s="47"/>
      <c r="X146" s="47"/>
      <c r="Y146" s="47"/>
      <c r="Z146" s="47"/>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c r="DN146" s="49"/>
      <c r="DO146" s="49"/>
      <c r="DP146" s="49"/>
      <c r="DQ146" s="49"/>
      <c r="DR146" s="49"/>
      <c r="DS146" s="49"/>
      <c r="DT146" s="49"/>
      <c r="DU146" s="49"/>
      <c r="DV146" s="49"/>
      <c r="DW146" s="49"/>
      <c r="DX146" s="49"/>
      <c r="DY146" s="49"/>
      <c r="DZ146" s="49"/>
      <c r="EA146" s="49"/>
      <c r="EB146" s="49"/>
      <c r="EC146" s="49"/>
      <c r="ED146" s="49"/>
      <c r="EE146" s="49"/>
      <c r="EF146" s="49"/>
      <c r="EG146" s="49"/>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c r="GB146" s="49"/>
      <c r="GC146" s="49"/>
      <c r="GD146" s="49"/>
      <c r="GE146" s="49"/>
      <c r="GF146" s="49"/>
      <c r="GG146" s="49"/>
      <c r="GH146" s="49"/>
      <c r="GI146" s="49"/>
      <c r="GJ146" s="49"/>
      <c r="GK146" s="49"/>
      <c r="GL146" s="49"/>
      <c r="GM146" s="49"/>
      <c r="GN146" s="49"/>
      <c r="GO146" s="49"/>
      <c r="GP146" s="49"/>
      <c r="GQ146" s="49"/>
      <c r="GR146" s="49"/>
      <c r="GS146" s="49"/>
      <c r="GT146" s="49"/>
      <c r="GU146" s="49"/>
      <c r="GV146" s="49"/>
      <c r="GW146" s="49"/>
    </row>
    <row r="147" spans="7:205" ht="20.100000000000001" customHeight="1">
      <c r="G147" s="47"/>
      <c r="H147" s="47"/>
      <c r="I147" s="47"/>
      <c r="J147" s="47"/>
      <c r="K147" s="47"/>
      <c r="L147" s="47"/>
      <c r="M147" s="47"/>
      <c r="N147" s="47"/>
      <c r="O147" s="47"/>
      <c r="P147" s="47"/>
      <c r="Q147" s="47"/>
      <c r="R147" s="47"/>
      <c r="S147" s="47"/>
      <c r="T147" s="47"/>
      <c r="U147" s="47"/>
      <c r="V147" s="47"/>
      <c r="W147" s="47"/>
      <c r="X147" s="47"/>
      <c r="Y147" s="47"/>
      <c r="Z147" s="47"/>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c r="DN147" s="49"/>
      <c r="DO147" s="49"/>
      <c r="DP147" s="49"/>
      <c r="DQ147" s="49"/>
      <c r="DR147" s="49"/>
      <c r="DS147" s="49"/>
      <c r="DT147" s="49"/>
      <c r="DU147" s="49"/>
      <c r="DV147" s="49"/>
      <c r="DW147" s="49"/>
      <c r="DX147" s="49"/>
      <c r="DY147" s="49"/>
      <c r="DZ147" s="49"/>
      <c r="EA147" s="49"/>
      <c r="EB147" s="49"/>
      <c r="EC147" s="49"/>
      <c r="ED147" s="49"/>
      <c r="EE147" s="49"/>
      <c r="EF147" s="49"/>
      <c r="EG147" s="49"/>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c r="GB147" s="49"/>
      <c r="GC147" s="49"/>
      <c r="GD147" s="49"/>
      <c r="GE147" s="49"/>
      <c r="GF147" s="49"/>
      <c r="GG147" s="49"/>
      <c r="GH147" s="49"/>
      <c r="GI147" s="49"/>
      <c r="GJ147" s="49"/>
      <c r="GK147" s="49"/>
      <c r="GL147" s="49"/>
      <c r="GM147" s="49"/>
      <c r="GN147" s="49"/>
      <c r="GO147" s="49"/>
      <c r="GP147" s="49"/>
      <c r="GQ147" s="49"/>
      <c r="GR147" s="49"/>
      <c r="GS147" s="49"/>
      <c r="GT147" s="49"/>
      <c r="GU147" s="49"/>
      <c r="GV147" s="49"/>
      <c r="GW147" s="49"/>
    </row>
    <row r="148" spans="7:205" ht="20.100000000000001" customHeight="1">
      <c r="G148" s="47"/>
      <c r="H148" s="47"/>
      <c r="I148" s="47"/>
      <c r="J148" s="47"/>
      <c r="K148" s="47"/>
      <c r="L148" s="47"/>
      <c r="M148" s="47"/>
      <c r="N148" s="47"/>
      <c r="O148" s="47"/>
      <c r="P148" s="47"/>
      <c r="Q148" s="47"/>
      <c r="R148" s="47"/>
      <c r="S148" s="47"/>
      <c r="T148" s="47"/>
      <c r="U148" s="47"/>
      <c r="V148" s="47"/>
      <c r="W148" s="47"/>
      <c r="X148" s="47"/>
      <c r="Y148" s="47"/>
      <c r="Z148" s="47"/>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49"/>
      <c r="DO148" s="49"/>
      <c r="DP148" s="49"/>
      <c r="DQ148" s="49"/>
      <c r="DR148" s="49"/>
      <c r="DS148" s="49"/>
      <c r="DT148" s="49"/>
      <c r="DU148" s="49"/>
      <c r="DV148" s="49"/>
      <c r="DW148" s="49"/>
      <c r="DX148" s="49"/>
      <c r="DY148" s="49"/>
      <c r="DZ148" s="49"/>
      <c r="EA148" s="49"/>
      <c r="EB148" s="49"/>
      <c r="EC148" s="49"/>
      <c r="ED148" s="49"/>
      <c r="EE148" s="49"/>
      <c r="EF148" s="49"/>
      <c r="EG148" s="49"/>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c r="GB148" s="49"/>
      <c r="GC148" s="49"/>
      <c r="GD148" s="49"/>
      <c r="GE148" s="49"/>
      <c r="GF148" s="49"/>
      <c r="GG148" s="49"/>
      <c r="GH148" s="49"/>
      <c r="GI148" s="49"/>
      <c r="GJ148" s="49"/>
      <c r="GK148" s="49"/>
      <c r="GL148" s="49"/>
      <c r="GM148" s="49"/>
      <c r="GN148" s="49"/>
      <c r="GO148" s="49"/>
      <c r="GP148" s="49"/>
      <c r="GQ148" s="49"/>
      <c r="GR148" s="49"/>
      <c r="GS148" s="49"/>
      <c r="GT148" s="49"/>
      <c r="GU148" s="49"/>
      <c r="GV148" s="49"/>
      <c r="GW148" s="49"/>
    </row>
    <row r="149" spans="7:205" ht="20.100000000000001" customHeight="1">
      <c r="G149" s="47"/>
      <c r="H149" s="47"/>
      <c r="I149" s="47"/>
      <c r="J149" s="47"/>
      <c r="K149" s="47"/>
      <c r="L149" s="47"/>
      <c r="M149" s="47"/>
      <c r="N149" s="47"/>
      <c r="O149" s="47"/>
      <c r="P149" s="47"/>
      <c r="Q149" s="47"/>
      <c r="R149" s="47"/>
      <c r="S149" s="47"/>
      <c r="T149" s="47"/>
      <c r="U149" s="47"/>
      <c r="V149" s="47"/>
      <c r="W149" s="47"/>
      <c r="X149" s="47"/>
      <c r="Y149" s="47"/>
      <c r="Z149" s="47"/>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c r="GB149" s="49"/>
      <c r="GC149" s="49"/>
      <c r="GD149" s="49"/>
      <c r="GE149" s="49"/>
      <c r="GF149" s="49"/>
      <c r="GG149" s="49"/>
      <c r="GH149" s="49"/>
      <c r="GI149" s="49"/>
      <c r="GJ149" s="49"/>
      <c r="GK149" s="49"/>
      <c r="GL149" s="49"/>
      <c r="GM149" s="49"/>
      <c r="GN149" s="49"/>
      <c r="GO149" s="49"/>
      <c r="GP149" s="49"/>
      <c r="GQ149" s="49"/>
      <c r="GR149" s="49"/>
      <c r="GS149" s="49"/>
      <c r="GT149" s="49"/>
      <c r="GU149" s="49"/>
      <c r="GV149" s="49"/>
      <c r="GW149" s="49"/>
    </row>
    <row r="150" spans="7:205" ht="20.100000000000001" customHeight="1">
      <c r="G150" s="47"/>
      <c r="H150" s="47"/>
      <c r="I150" s="47"/>
      <c r="J150" s="47"/>
      <c r="K150" s="47"/>
      <c r="L150" s="47"/>
      <c r="M150" s="47"/>
      <c r="N150" s="47"/>
      <c r="O150" s="47"/>
      <c r="P150" s="47"/>
      <c r="Q150" s="47"/>
      <c r="R150" s="47"/>
      <c r="S150" s="47"/>
      <c r="T150" s="47"/>
      <c r="U150" s="47"/>
      <c r="V150" s="47"/>
      <c r="W150" s="47"/>
      <c r="X150" s="47"/>
      <c r="Y150" s="47"/>
      <c r="Z150" s="47"/>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49"/>
      <c r="DW150" s="49"/>
      <c r="DX150" s="49"/>
      <c r="DY150" s="49"/>
      <c r="DZ150" s="49"/>
      <c r="EA150" s="49"/>
      <c r="EB150" s="49"/>
      <c r="EC150" s="49"/>
      <c r="ED150" s="49"/>
      <c r="EE150" s="49"/>
      <c r="EF150" s="49"/>
      <c r="EG150" s="49"/>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c r="GB150" s="49"/>
      <c r="GC150" s="49"/>
      <c r="GD150" s="49"/>
      <c r="GE150" s="49"/>
      <c r="GF150" s="49"/>
      <c r="GG150" s="49"/>
      <c r="GH150" s="49"/>
      <c r="GI150" s="49"/>
      <c r="GJ150" s="49"/>
      <c r="GK150" s="49"/>
      <c r="GL150" s="49"/>
      <c r="GM150" s="49"/>
      <c r="GN150" s="49"/>
      <c r="GO150" s="49"/>
      <c r="GP150" s="49"/>
      <c r="GQ150" s="49"/>
      <c r="GR150" s="49"/>
      <c r="GS150" s="49"/>
      <c r="GT150" s="49"/>
      <c r="GU150" s="49"/>
      <c r="GV150" s="49"/>
      <c r="GW150" s="49"/>
    </row>
    <row r="151" spans="7:205" ht="20.100000000000001" customHeight="1">
      <c r="G151" s="47"/>
      <c r="H151" s="47"/>
      <c r="I151" s="47"/>
      <c r="J151" s="47"/>
      <c r="K151" s="47"/>
      <c r="L151" s="47"/>
      <c r="M151" s="47"/>
      <c r="N151" s="47"/>
      <c r="O151" s="47"/>
      <c r="P151" s="47"/>
      <c r="Q151" s="47"/>
      <c r="R151" s="47"/>
      <c r="S151" s="47"/>
      <c r="T151" s="47"/>
      <c r="U151" s="47"/>
      <c r="V151" s="47"/>
      <c r="W151" s="47"/>
      <c r="X151" s="47"/>
      <c r="Y151" s="47"/>
      <c r="Z151" s="47"/>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row>
    <row r="152" spans="7:205" ht="20.100000000000001" customHeight="1">
      <c r="G152" s="47"/>
      <c r="H152" s="47"/>
      <c r="I152" s="47"/>
      <c r="J152" s="47"/>
      <c r="K152" s="47"/>
      <c r="L152" s="47"/>
      <c r="M152" s="47"/>
      <c r="N152" s="47"/>
      <c r="O152" s="47"/>
      <c r="P152" s="47"/>
      <c r="Q152" s="47"/>
      <c r="R152" s="47"/>
      <c r="S152" s="47"/>
      <c r="T152" s="47"/>
      <c r="U152" s="47"/>
      <c r="V152" s="47"/>
      <c r="W152" s="47"/>
      <c r="X152" s="47"/>
      <c r="Y152" s="47"/>
      <c r="Z152" s="47"/>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49"/>
      <c r="DO152" s="49"/>
      <c r="DP152" s="49"/>
      <c r="DQ152" s="49"/>
      <c r="DR152" s="49"/>
      <c r="DS152" s="49"/>
      <c r="DT152" s="49"/>
      <c r="DU152" s="49"/>
      <c r="DV152" s="49"/>
      <c r="DW152" s="49"/>
      <c r="DX152" s="49"/>
      <c r="DY152" s="49"/>
      <c r="DZ152" s="49"/>
      <c r="EA152" s="49"/>
      <c r="EB152" s="49"/>
      <c r="EC152" s="49"/>
      <c r="ED152" s="49"/>
      <c r="EE152" s="49"/>
      <c r="EF152" s="49"/>
      <c r="EG152" s="49"/>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c r="GB152" s="49"/>
      <c r="GC152" s="49"/>
      <c r="GD152" s="49"/>
      <c r="GE152" s="49"/>
      <c r="GF152" s="49"/>
      <c r="GG152" s="49"/>
      <c r="GH152" s="49"/>
      <c r="GI152" s="49"/>
      <c r="GJ152" s="49"/>
      <c r="GK152" s="49"/>
      <c r="GL152" s="49"/>
      <c r="GM152" s="49"/>
      <c r="GN152" s="49"/>
      <c r="GO152" s="49"/>
      <c r="GP152" s="49"/>
      <c r="GQ152" s="49"/>
      <c r="GR152" s="49"/>
      <c r="GS152" s="49"/>
      <c r="GT152" s="49"/>
      <c r="GU152" s="49"/>
      <c r="GV152" s="49"/>
      <c r="GW152" s="49"/>
    </row>
    <row r="153" spans="7:205" ht="20.100000000000001" customHeight="1">
      <c r="G153" s="47"/>
      <c r="H153" s="47"/>
      <c r="I153" s="47"/>
      <c r="J153" s="47"/>
      <c r="K153" s="47"/>
      <c r="L153" s="47"/>
      <c r="M153" s="47"/>
      <c r="N153" s="47"/>
      <c r="O153" s="47"/>
      <c r="P153" s="47"/>
      <c r="Q153" s="47"/>
      <c r="R153" s="47"/>
      <c r="S153" s="47"/>
      <c r="T153" s="47"/>
      <c r="U153" s="47"/>
      <c r="V153" s="47"/>
      <c r="W153" s="47"/>
      <c r="X153" s="47"/>
      <c r="Y153" s="47"/>
      <c r="Z153" s="47"/>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c r="DN153" s="49"/>
      <c r="DO153" s="49"/>
      <c r="DP153" s="49"/>
      <c r="DQ153" s="49"/>
      <c r="DR153" s="49"/>
      <c r="DS153" s="49"/>
      <c r="DT153" s="49"/>
      <c r="DU153" s="49"/>
      <c r="DV153" s="49"/>
      <c r="DW153" s="49"/>
      <c r="DX153" s="49"/>
      <c r="DY153" s="49"/>
      <c r="DZ153" s="49"/>
      <c r="EA153" s="49"/>
      <c r="EB153" s="49"/>
      <c r="EC153" s="49"/>
      <c r="ED153" s="49"/>
      <c r="EE153" s="49"/>
      <c r="EF153" s="49"/>
      <c r="EG153" s="49"/>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c r="GB153" s="49"/>
      <c r="GC153" s="49"/>
      <c r="GD153" s="49"/>
      <c r="GE153" s="49"/>
      <c r="GF153" s="49"/>
      <c r="GG153" s="49"/>
      <c r="GH153" s="49"/>
      <c r="GI153" s="49"/>
      <c r="GJ153" s="49"/>
      <c r="GK153" s="49"/>
      <c r="GL153" s="49"/>
      <c r="GM153" s="49"/>
      <c r="GN153" s="49"/>
      <c r="GO153" s="49"/>
      <c r="GP153" s="49"/>
      <c r="GQ153" s="49"/>
      <c r="GR153" s="49"/>
      <c r="GS153" s="49"/>
      <c r="GT153" s="49"/>
      <c r="GU153" s="49"/>
      <c r="GV153" s="49"/>
      <c r="GW153" s="49"/>
    </row>
    <row r="154" spans="7:205" ht="20.100000000000001" customHeight="1">
      <c r="G154" s="47"/>
      <c r="H154" s="47"/>
      <c r="I154" s="47"/>
      <c r="J154" s="47"/>
      <c r="K154" s="47"/>
      <c r="L154" s="47"/>
      <c r="M154" s="47"/>
      <c r="N154" s="47"/>
      <c r="O154" s="47"/>
      <c r="P154" s="47"/>
      <c r="Q154" s="47"/>
      <c r="R154" s="47"/>
      <c r="S154" s="47"/>
      <c r="T154" s="47"/>
      <c r="U154" s="47"/>
      <c r="V154" s="47"/>
      <c r="W154" s="47"/>
      <c r="X154" s="47"/>
      <c r="Y154" s="47"/>
      <c r="Z154" s="47"/>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c r="DN154" s="49"/>
      <c r="DO154" s="49"/>
      <c r="DP154" s="49"/>
      <c r="DQ154" s="49"/>
      <c r="DR154" s="49"/>
      <c r="DS154" s="49"/>
      <c r="DT154" s="49"/>
      <c r="DU154" s="49"/>
      <c r="DV154" s="49"/>
      <c r="DW154" s="49"/>
      <c r="DX154" s="49"/>
      <c r="DY154" s="49"/>
      <c r="DZ154" s="49"/>
      <c r="EA154" s="49"/>
      <c r="EB154" s="49"/>
      <c r="EC154" s="49"/>
      <c r="ED154" s="49"/>
      <c r="EE154" s="49"/>
      <c r="EF154" s="49"/>
      <c r="EG154" s="49"/>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c r="GB154" s="49"/>
      <c r="GC154" s="49"/>
      <c r="GD154" s="49"/>
      <c r="GE154" s="49"/>
      <c r="GF154" s="49"/>
      <c r="GG154" s="49"/>
      <c r="GH154" s="49"/>
      <c r="GI154" s="49"/>
      <c r="GJ154" s="49"/>
      <c r="GK154" s="49"/>
      <c r="GL154" s="49"/>
      <c r="GM154" s="49"/>
      <c r="GN154" s="49"/>
      <c r="GO154" s="49"/>
      <c r="GP154" s="49"/>
      <c r="GQ154" s="49"/>
      <c r="GR154" s="49"/>
      <c r="GS154" s="49"/>
      <c r="GT154" s="49"/>
      <c r="GU154" s="49"/>
      <c r="GV154" s="49"/>
      <c r="GW154" s="49"/>
    </row>
    <row r="155" spans="7:205" ht="20.100000000000001" customHeight="1">
      <c r="G155" s="47"/>
      <c r="H155" s="47"/>
      <c r="I155" s="47"/>
      <c r="J155" s="47"/>
      <c r="K155" s="47"/>
      <c r="L155" s="47"/>
      <c r="M155" s="47"/>
      <c r="N155" s="47"/>
      <c r="O155" s="47"/>
      <c r="P155" s="47"/>
      <c r="Q155" s="47"/>
      <c r="R155" s="47"/>
      <c r="S155" s="47"/>
      <c r="T155" s="47"/>
      <c r="U155" s="47"/>
      <c r="V155" s="47"/>
      <c r="W155" s="47"/>
      <c r="X155" s="47"/>
      <c r="Y155" s="47"/>
      <c r="Z155" s="47"/>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row>
    <row r="156" spans="7:205" ht="20.100000000000001" customHeight="1">
      <c r="G156" s="47"/>
      <c r="H156" s="47"/>
      <c r="I156" s="47"/>
      <c r="J156" s="47"/>
      <c r="K156" s="47"/>
      <c r="L156" s="47"/>
      <c r="M156" s="47"/>
      <c r="N156" s="47"/>
      <c r="O156" s="47"/>
      <c r="P156" s="47"/>
      <c r="Q156" s="47"/>
      <c r="R156" s="47"/>
      <c r="S156" s="47"/>
      <c r="T156" s="47"/>
      <c r="U156" s="47"/>
      <c r="V156" s="47"/>
      <c r="W156" s="47"/>
      <c r="X156" s="47"/>
      <c r="Y156" s="47"/>
      <c r="Z156" s="47"/>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49"/>
      <c r="DO156" s="49"/>
      <c r="DP156" s="49"/>
      <c r="DQ156" s="49"/>
      <c r="DR156" s="49"/>
      <c r="DS156" s="49"/>
      <c r="DT156" s="49"/>
      <c r="DU156" s="49"/>
      <c r="DV156" s="49"/>
      <c r="DW156" s="49"/>
      <c r="DX156" s="49"/>
      <c r="DY156" s="49"/>
      <c r="DZ156" s="49"/>
      <c r="EA156" s="49"/>
      <c r="EB156" s="49"/>
      <c r="EC156" s="49"/>
      <c r="ED156" s="49"/>
      <c r="EE156" s="49"/>
      <c r="EF156" s="49"/>
      <c r="EG156" s="49"/>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c r="GB156" s="49"/>
      <c r="GC156" s="49"/>
      <c r="GD156" s="49"/>
      <c r="GE156" s="49"/>
      <c r="GF156" s="49"/>
      <c r="GG156" s="49"/>
      <c r="GH156" s="49"/>
      <c r="GI156" s="49"/>
      <c r="GJ156" s="49"/>
      <c r="GK156" s="49"/>
      <c r="GL156" s="49"/>
      <c r="GM156" s="49"/>
      <c r="GN156" s="49"/>
      <c r="GO156" s="49"/>
      <c r="GP156" s="49"/>
      <c r="GQ156" s="49"/>
      <c r="GR156" s="49"/>
      <c r="GS156" s="49"/>
      <c r="GT156" s="49"/>
      <c r="GU156" s="49"/>
      <c r="GV156" s="49"/>
      <c r="GW156" s="49"/>
    </row>
    <row r="157" spans="7:205" ht="20.100000000000001" customHeight="1">
      <c r="G157" s="47"/>
      <c r="H157" s="47"/>
      <c r="I157" s="47"/>
      <c r="J157" s="47"/>
      <c r="K157" s="47"/>
      <c r="L157" s="47"/>
      <c r="M157" s="47"/>
      <c r="N157" s="47"/>
      <c r="O157" s="47"/>
      <c r="P157" s="47"/>
      <c r="Q157" s="47"/>
      <c r="R157" s="47"/>
      <c r="S157" s="47"/>
      <c r="T157" s="47"/>
      <c r="U157" s="47"/>
      <c r="V157" s="47"/>
      <c r="W157" s="47"/>
      <c r="X157" s="47"/>
      <c r="Y157" s="47"/>
      <c r="Z157" s="47"/>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c r="GB157" s="49"/>
      <c r="GC157" s="49"/>
      <c r="GD157" s="49"/>
      <c r="GE157" s="49"/>
      <c r="GF157" s="49"/>
      <c r="GG157" s="49"/>
      <c r="GH157" s="49"/>
      <c r="GI157" s="49"/>
      <c r="GJ157" s="49"/>
      <c r="GK157" s="49"/>
      <c r="GL157" s="49"/>
      <c r="GM157" s="49"/>
      <c r="GN157" s="49"/>
      <c r="GO157" s="49"/>
      <c r="GP157" s="49"/>
      <c r="GQ157" s="49"/>
      <c r="GR157" s="49"/>
      <c r="GS157" s="49"/>
      <c r="GT157" s="49"/>
      <c r="GU157" s="49"/>
      <c r="GV157" s="49"/>
      <c r="GW157" s="49"/>
    </row>
    <row r="158" spans="7:205" ht="20.100000000000001" customHeight="1">
      <c r="G158" s="47"/>
      <c r="H158" s="47"/>
      <c r="I158" s="47"/>
      <c r="J158" s="47"/>
      <c r="K158" s="47"/>
      <c r="L158" s="47"/>
      <c r="M158" s="47"/>
      <c r="N158" s="47"/>
      <c r="O158" s="47"/>
      <c r="P158" s="47"/>
      <c r="Q158" s="47"/>
      <c r="R158" s="47"/>
      <c r="S158" s="47"/>
      <c r="T158" s="47"/>
      <c r="U158" s="47"/>
      <c r="V158" s="47"/>
      <c r="W158" s="47"/>
      <c r="X158" s="47"/>
      <c r="Y158" s="47"/>
      <c r="Z158" s="47"/>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c r="DN158" s="49"/>
      <c r="DO158" s="49"/>
      <c r="DP158" s="49"/>
      <c r="DQ158" s="49"/>
      <c r="DR158" s="49"/>
      <c r="DS158" s="49"/>
      <c r="DT158" s="49"/>
      <c r="DU158" s="49"/>
      <c r="DV158" s="49"/>
      <c r="DW158" s="49"/>
      <c r="DX158" s="49"/>
      <c r="DY158" s="49"/>
      <c r="DZ158" s="49"/>
      <c r="EA158" s="49"/>
      <c r="EB158" s="49"/>
      <c r="EC158" s="49"/>
      <c r="ED158" s="49"/>
      <c r="EE158" s="49"/>
      <c r="EF158" s="49"/>
      <c r="EG158" s="49"/>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c r="GB158" s="49"/>
      <c r="GC158" s="49"/>
      <c r="GD158" s="49"/>
      <c r="GE158" s="49"/>
      <c r="GF158" s="49"/>
      <c r="GG158" s="49"/>
      <c r="GH158" s="49"/>
      <c r="GI158" s="49"/>
      <c r="GJ158" s="49"/>
      <c r="GK158" s="49"/>
      <c r="GL158" s="49"/>
      <c r="GM158" s="49"/>
      <c r="GN158" s="49"/>
      <c r="GO158" s="49"/>
      <c r="GP158" s="49"/>
      <c r="GQ158" s="49"/>
      <c r="GR158" s="49"/>
      <c r="GS158" s="49"/>
      <c r="GT158" s="49"/>
      <c r="GU158" s="49"/>
      <c r="GV158" s="49"/>
      <c r="GW158" s="49"/>
    </row>
    <row r="159" spans="7:205" ht="20.100000000000001" customHeight="1">
      <c r="G159" s="47"/>
      <c r="H159" s="47"/>
      <c r="I159" s="47"/>
      <c r="J159" s="47"/>
      <c r="K159" s="47"/>
      <c r="L159" s="47"/>
      <c r="M159" s="47"/>
      <c r="N159" s="47"/>
      <c r="O159" s="47"/>
      <c r="P159" s="47"/>
      <c r="Q159" s="47"/>
      <c r="R159" s="47"/>
      <c r="S159" s="47"/>
      <c r="T159" s="47"/>
      <c r="U159" s="47"/>
      <c r="V159" s="47"/>
      <c r="W159" s="47"/>
      <c r="X159" s="47"/>
      <c r="Y159" s="47"/>
      <c r="Z159" s="47"/>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c r="DN159" s="49"/>
      <c r="DO159" s="49"/>
      <c r="DP159" s="49"/>
      <c r="DQ159" s="49"/>
      <c r="DR159" s="49"/>
      <c r="DS159" s="49"/>
      <c r="DT159" s="49"/>
      <c r="DU159" s="49"/>
      <c r="DV159" s="49"/>
      <c r="DW159" s="49"/>
      <c r="DX159" s="49"/>
      <c r="DY159" s="49"/>
      <c r="DZ159" s="49"/>
      <c r="EA159" s="49"/>
      <c r="EB159" s="49"/>
      <c r="EC159" s="49"/>
      <c r="ED159" s="49"/>
      <c r="EE159" s="49"/>
      <c r="EF159" s="49"/>
      <c r="EG159" s="49"/>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c r="GB159" s="49"/>
      <c r="GC159" s="49"/>
      <c r="GD159" s="49"/>
      <c r="GE159" s="49"/>
      <c r="GF159" s="49"/>
      <c r="GG159" s="49"/>
      <c r="GH159" s="49"/>
      <c r="GI159" s="49"/>
      <c r="GJ159" s="49"/>
      <c r="GK159" s="49"/>
      <c r="GL159" s="49"/>
      <c r="GM159" s="49"/>
      <c r="GN159" s="49"/>
      <c r="GO159" s="49"/>
      <c r="GP159" s="49"/>
      <c r="GQ159" s="49"/>
      <c r="GR159" s="49"/>
      <c r="GS159" s="49"/>
      <c r="GT159" s="49"/>
      <c r="GU159" s="49"/>
      <c r="GV159" s="49"/>
      <c r="GW159" s="49"/>
    </row>
    <row r="160" spans="7:205" ht="20.100000000000001" customHeight="1">
      <c r="G160" s="47"/>
      <c r="H160" s="47"/>
      <c r="I160" s="47"/>
      <c r="J160" s="47"/>
      <c r="K160" s="47"/>
      <c r="L160" s="47"/>
      <c r="M160" s="47"/>
      <c r="N160" s="47"/>
      <c r="O160" s="47"/>
      <c r="P160" s="47"/>
      <c r="Q160" s="47"/>
      <c r="R160" s="47"/>
      <c r="S160" s="47"/>
      <c r="T160" s="47"/>
      <c r="U160" s="47"/>
      <c r="V160" s="47"/>
      <c r="W160" s="47"/>
      <c r="X160" s="47"/>
      <c r="Y160" s="47"/>
      <c r="Z160" s="47"/>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49"/>
      <c r="DO160" s="49"/>
      <c r="DP160" s="49"/>
      <c r="DQ160" s="49"/>
      <c r="DR160" s="49"/>
      <c r="DS160" s="49"/>
      <c r="DT160" s="49"/>
      <c r="DU160" s="49"/>
      <c r="DV160" s="49"/>
      <c r="DW160" s="49"/>
      <c r="DX160" s="49"/>
      <c r="DY160" s="49"/>
      <c r="DZ160" s="49"/>
      <c r="EA160" s="49"/>
      <c r="EB160" s="49"/>
      <c r="EC160" s="49"/>
      <c r="ED160" s="49"/>
      <c r="EE160" s="49"/>
      <c r="EF160" s="49"/>
      <c r="EG160" s="49"/>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c r="GB160" s="49"/>
      <c r="GC160" s="49"/>
      <c r="GD160" s="49"/>
      <c r="GE160" s="49"/>
      <c r="GF160" s="49"/>
      <c r="GG160" s="49"/>
      <c r="GH160" s="49"/>
      <c r="GI160" s="49"/>
      <c r="GJ160" s="49"/>
      <c r="GK160" s="49"/>
      <c r="GL160" s="49"/>
      <c r="GM160" s="49"/>
      <c r="GN160" s="49"/>
      <c r="GO160" s="49"/>
      <c r="GP160" s="49"/>
      <c r="GQ160" s="49"/>
      <c r="GR160" s="49"/>
      <c r="GS160" s="49"/>
      <c r="GT160" s="49"/>
      <c r="GU160" s="49"/>
      <c r="GV160" s="49"/>
      <c r="GW160" s="49"/>
    </row>
    <row r="161" spans="7:205" ht="20.100000000000001" customHeight="1">
      <c r="G161" s="47"/>
      <c r="H161" s="47"/>
      <c r="I161" s="47"/>
      <c r="J161" s="47"/>
      <c r="K161" s="47"/>
      <c r="L161" s="47"/>
      <c r="M161" s="47"/>
      <c r="N161" s="47"/>
      <c r="O161" s="47"/>
      <c r="P161" s="47"/>
      <c r="Q161" s="47"/>
      <c r="R161" s="47"/>
      <c r="S161" s="47"/>
      <c r="T161" s="47"/>
      <c r="U161" s="47"/>
      <c r="V161" s="47"/>
      <c r="W161" s="47"/>
      <c r="X161" s="47"/>
      <c r="Y161" s="47"/>
      <c r="Z161" s="47"/>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c r="DN161" s="49"/>
      <c r="DO161" s="49"/>
      <c r="DP161" s="49"/>
      <c r="DQ161" s="49"/>
      <c r="DR161" s="49"/>
      <c r="DS161" s="49"/>
      <c r="DT161" s="49"/>
      <c r="DU161" s="49"/>
      <c r="DV161" s="49"/>
      <c r="DW161" s="49"/>
      <c r="DX161" s="49"/>
      <c r="DY161" s="49"/>
      <c r="DZ161" s="49"/>
      <c r="EA161" s="49"/>
      <c r="EB161" s="49"/>
      <c r="EC161" s="49"/>
      <c r="ED161" s="49"/>
      <c r="EE161" s="49"/>
      <c r="EF161" s="49"/>
      <c r="EG161" s="49"/>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c r="GB161" s="49"/>
      <c r="GC161" s="49"/>
      <c r="GD161" s="49"/>
      <c r="GE161" s="49"/>
      <c r="GF161" s="49"/>
      <c r="GG161" s="49"/>
      <c r="GH161" s="49"/>
      <c r="GI161" s="49"/>
      <c r="GJ161" s="49"/>
      <c r="GK161" s="49"/>
      <c r="GL161" s="49"/>
      <c r="GM161" s="49"/>
      <c r="GN161" s="49"/>
      <c r="GO161" s="49"/>
      <c r="GP161" s="49"/>
      <c r="GQ161" s="49"/>
      <c r="GR161" s="49"/>
      <c r="GS161" s="49"/>
      <c r="GT161" s="49"/>
      <c r="GU161" s="49"/>
      <c r="GV161" s="49"/>
      <c r="GW161" s="49"/>
    </row>
    <row r="162" spans="7:205" ht="20.100000000000001" customHeight="1">
      <c r="G162" s="47"/>
      <c r="H162" s="47"/>
      <c r="I162" s="47"/>
      <c r="J162" s="47"/>
      <c r="K162" s="47"/>
      <c r="L162" s="47"/>
      <c r="M162" s="47"/>
      <c r="N162" s="47"/>
      <c r="O162" s="47"/>
      <c r="P162" s="47"/>
      <c r="Q162" s="47"/>
      <c r="R162" s="47"/>
      <c r="S162" s="47"/>
      <c r="T162" s="47"/>
      <c r="U162" s="47"/>
      <c r="V162" s="47"/>
      <c r="W162" s="47"/>
      <c r="X162" s="47"/>
      <c r="Y162" s="47"/>
      <c r="Z162" s="47"/>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c r="GB162" s="49"/>
      <c r="GC162" s="49"/>
      <c r="GD162" s="49"/>
      <c r="GE162" s="49"/>
      <c r="GF162" s="49"/>
      <c r="GG162" s="49"/>
      <c r="GH162" s="49"/>
      <c r="GI162" s="49"/>
      <c r="GJ162" s="49"/>
      <c r="GK162" s="49"/>
      <c r="GL162" s="49"/>
      <c r="GM162" s="49"/>
      <c r="GN162" s="49"/>
      <c r="GO162" s="49"/>
      <c r="GP162" s="49"/>
      <c r="GQ162" s="49"/>
      <c r="GR162" s="49"/>
      <c r="GS162" s="49"/>
      <c r="GT162" s="49"/>
      <c r="GU162" s="49"/>
      <c r="GV162" s="49"/>
      <c r="GW162" s="49"/>
    </row>
    <row r="163" spans="7:205" ht="20.100000000000001" customHeight="1">
      <c r="G163" s="47"/>
      <c r="H163" s="47"/>
      <c r="I163" s="47"/>
      <c r="J163" s="47"/>
      <c r="K163" s="47"/>
      <c r="L163" s="47"/>
      <c r="M163" s="47"/>
      <c r="N163" s="47"/>
      <c r="O163" s="47"/>
      <c r="P163" s="47"/>
      <c r="Q163" s="47"/>
      <c r="R163" s="47"/>
      <c r="S163" s="47"/>
      <c r="T163" s="47"/>
      <c r="U163" s="47"/>
      <c r="V163" s="47"/>
      <c r="W163" s="47"/>
      <c r="X163" s="47"/>
      <c r="Y163" s="47"/>
      <c r="Z163" s="47"/>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c r="GB163" s="49"/>
      <c r="GC163" s="49"/>
      <c r="GD163" s="49"/>
      <c r="GE163" s="49"/>
      <c r="GF163" s="49"/>
      <c r="GG163" s="49"/>
      <c r="GH163" s="49"/>
      <c r="GI163" s="49"/>
      <c r="GJ163" s="49"/>
      <c r="GK163" s="49"/>
      <c r="GL163" s="49"/>
      <c r="GM163" s="49"/>
      <c r="GN163" s="49"/>
      <c r="GO163" s="49"/>
      <c r="GP163" s="49"/>
      <c r="GQ163" s="49"/>
      <c r="GR163" s="49"/>
      <c r="GS163" s="49"/>
      <c r="GT163" s="49"/>
      <c r="GU163" s="49"/>
      <c r="GV163" s="49"/>
      <c r="GW163" s="49"/>
    </row>
    <row r="164" spans="7:205" ht="20.100000000000001" customHeight="1">
      <c r="G164" s="47"/>
      <c r="H164" s="47"/>
      <c r="I164" s="47"/>
      <c r="J164" s="47"/>
      <c r="K164" s="47"/>
      <c r="L164" s="47"/>
      <c r="M164" s="47"/>
      <c r="N164" s="47"/>
      <c r="O164" s="47"/>
      <c r="P164" s="47"/>
      <c r="Q164" s="47"/>
      <c r="R164" s="47"/>
      <c r="S164" s="47"/>
      <c r="T164" s="47"/>
      <c r="U164" s="47"/>
      <c r="V164" s="47"/>
      <c r="W164" s="47"/>
      <c r="X164" s="47"/>
      <c r="Y164" s="47"/>
      <c r="Z164" s="47"/>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c r="GO164" s="49"/>
      <c r="GP164" s="49"/>
      <c r="GQ164" s="49"/>
      <c r="GR164" s="49"/>
      <c r="GS164" s="49"/>
      <c r="GT164" s="49"/>
      <c r="GU164" s="49"/>
      <c r="GV164" s="49"/>
      <c r="GW164" s="49"/>
    </row>
    <row r="165" spans="7:205" ht="20.100000000000001" customHeight="1">
      <c r="G165" s="47"/>
      <c r="H165" s="47"/>
      <c r="I165" s="47"/>
      <c r="J165" s="47"/>
      <c r="K165" s="47"/>
      <c r="L165" s="47"/>
      <c r="M165" s="47"/>
      <c r="N165" s="47"/>
      <c r="O165" s="47"/>
      <c r="P165" s="47"/>
      <c r="Q165" s="47"/>
      <c r="R165" s="47"/>
      <c r="S165" s="47"/>
      <c r="T165" s="47"/>
      <c r="U165" s="47"/>
      <c r="V165" s="47"/>
      <c r="W165" s="47"/>
      <c r="X165" s="47"/>
      <c r="Y165" s="47"/>
      <c r="Z165" s="47"/>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49"/>
      <c r="EA165" s="49"/>
      <c r="EB165" s="49"/>
      <c r="EC165" s="49"/>
      <c r="ED165" s="49"/>
      <c r="EE165" s="49"/>
      <c r="EF165" s="49"/>
      <c r="EG165" s="49"/>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c r="GB165" s="49"/>
      <c r="GC165" s="49"/>
      <c r="GD165" s="49"/>
      <c r="GE165" s="49"/>
      <c r="GF165" s="49"/>
      <c r="GG165" s="49"/>
      <c r="GH165" s="49"/>
      <c r="GI165" s="49"/>
      <c r="GJ165" s="49"/>
      <c r="GK165" s="49"/>
      <c r="GL165" s="49"/>
      <c r="GM165" s="49"/>
      <c r="GN165" s="49"/>
      <c r="GO165" s="49"/>
      <c r="GP165" s="49"/>
      <c r="GQ165" s="49"/>
      <c r="GR165" s="49"/>
      <c r="GS165" s="49"/>
      <c r="GT165" s="49"/>
      <c r="GU165" s="49"/>
      <c r="GV165" s="49"/>
      <c r="GW165" s="49"/>
    </row>
    <row r="166" spans="7:205" ht="20.100000000000001" customHeight="1">
      <c r="G166" s="47"/>
      <c r="H166" s="47"/>
      <c r="I166" s="47"/>
      <c r="J166" s="47"/>
      <c r="K166" s="47"/>
      <c r="L166" s="47"/>
      <c r="M166" s="47"/>
      <c r="N166" s="47"/>
      <c r="O166" s="47"/>
      <c r="P166" s="47"/>
      <c r="Q166" s="47"/>
      <c r="R166" s="47"/>
      <c r="S166" s="47"/>
      <c r="T166" s="47"/>
      <c r="U166" s="47"/>
      <c r="V166" s="47"/>
      <c r="W166" s="47"/>
      <c r="X166" s="47"/>
      <c r="Y166" s="47"/>
      <c r="Z166" s="47"/>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c r="GB166" s="49"/>
      <c r="GC166" s="49"/>
      <c r="GD166" s="49"/>
      <c r="GE166" s="49"/>
      <c r="GF166" s="49"/>
      <c r="GG166" s="49"/>
      <c r="GH166" s="49"/>
      <c r="GI166" s="49"/>
      <c r="GJ166" s="49"/>
      <c r="GK166" s="49"/>
      <c r="GL166" s="49"/>
      <c r="GM166" s="49"/>
      <c r="GN166" s="49"/>
      <c r="GO166" s="49"/>
      <c r="GP166" s="49"/>
      <c r="GQ166" s="49"/>
      <c r="GR166" s="49"/>
      <c r="GS166" s="49"/>
      <c r="GT166" s="49"/>
      <c r="GU166" s="49"/>
      <c r="GV166" s="49"/>
      <c r="GW166" s="49"/>
    </row>
    <row r="167" spans="7:205" ht="20.100000000000001" customHeight="1">
      <c r="G167" s="47"/>
      <c r="H167" s="47"/>
      <c r="I167" s="47"/>
      <c r="J167" s="47"/>
      <c r="K167" s="47"/>
      <c r="L167" s="47"/>
      <c r="M167" s="47"/>
      <c r="N167" s="47"/>
      <c r="O167" s="47"/>
      <c r="P167" s="47"/>
      <c r="Q167" s="47"/>
      <c r="R167" s="47"/>
      <c r="S167" s="47"/>
      <c r="T167" s="47"/>
      <c r="U167" s="47"/>
      <c r="V167" s="47"/>
      <c r="W167" s="47"/>
      <c r="X167" s="47"/>
      <c r="Y167" s="47"/>
      <c r="Z167" s="47"/>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row>
    <row r="168" spans="7:205" ht="20.100000000000001" customHeight="1">
      <c r="G168" s="47"/>
      <c r="H168" s="47"/>
      <c r="I168" s="47"/>
      <c r="J168" s="47"/>
      <c r="K168" s="47"/>
      <c r="L168" s="47"/>
      <c r="M168" s="47"/>
      <c r="N168" s="47"/>
      <c r="O168" s="47"/>
      <c r="P168" s="47"/>
      <c r="Q168" s="47"/>
      <c r="R168" s="47"/>
      <c r="S168" s="47"/>
      <c r="T168" s="47"/>
      <c r="U168" s="47"/>
      <c r="V168" s="47"/>
      <c r="W168" s="47"/>
      <c r="X168" s="47"/>
      <c r="Y168" s="47"/>
      <c r="Z168" s="47"/>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49"/>
      <c r="EA168" s="49"/>
      <c r="EB168" s="49"/>
      <c r="EC168" s="49"/>
      <c r="ED168" s="49"/>
      <c r="EE168" s="49"/>
      <c r="EF168" s="49"/>
      <c r="EG168" s="49"/>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c r="GB168" s="49"/>
      <c r="GC168" s="49"/>
      <c r="GD168" s="49"/>
      <c r="GE168" s="49"/>
      <c r="GF168" s="49"/>
      <c r="GG168" s="49"/>
      <c r="GH168" s="49"/>
      <c r="GI168" s="49"/>
      <c r="GJ168" s="49"/>
      <c r="GK168" s="49"/>
      <c r="GL168" s="49"/>
      <c r="GM168" s="49"/>
      <c r="GN168" s="49"/>
      <c r="GO168" s="49"/>
      <c r="GP168" s="49"/>
      <c r="GQ168" s="49"/>
      <c r="GR168" s="49"/>
      <c r="GS168" s="49"/>
      <c r="GT168" s="49"/>
      <c r="GU168" s="49"/>
      <c r="GV168" s="49"/>
      <c r="GW168" s="49"/>
    </row>
    <row r="169" spans="7:205" ht="20.100000000000001" customHeight="1">
      <c r="G169" s="47"/>
      <c r="H169" s="47"/>
      <c r="I169" s="47"/>
      <c r="J169" s="47"/>
      <c r="K169" s="47"/>
      <c r="L169" s="47"/>
      <c r="M169" s="47"/>
      <c r="N169" s="47"/>
      <c r="O169" s="47"/>
      <c r="P169" s="47"/>
      <c r="Q169" s="47"/>
      <c r="R169" s="47"/>
      <c r="S169" s="47"/>
      <c r="T169" s="47"/>
      <c r="U169" s="47"/>
      <c r="V169" s="47"/>
      <c r="W169" s="47"/>
      <c r="X169" s="47"/>
      <c r="Y169" s="47"/>
      <c r="Z169" s="47"/>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c r="GB169" s="49"/>
      <c r="GC169" s="49"/>
      <c r="GD169" s="49"/>
      <c r="GE169" s="49"/>
      <c r="GF169" s="49"/>
      <c r="GG169" s="49"/>
      <c r="GH169" s="49"/>
      <c r="GI169" s="49"/>
      <c r="GJ169" s="49"/>
      <c r="GK169" s="49"/>
      <c r="GL169" s="49"/>
      <c r="GM169" s="49"/>
      <c r="GN169" s="49"/>
      <c r="GO169" s="49"/>
      <c r="GP169" s="49"/>
      <c r="GQ169" s="49"/>
      <c r="GR169" s="49"/>
      <c r="GS169" s="49"/>
      <c r="GT169" s="49"/>
      <c r="GU169" s="49"/>
      <c r="GV169" s="49"/>
      <c r="GW169" s="49"/>
    </row>
    <row r="170" spans="7:205" ht="20.100000000000001" customHeight="1">
      <c r="G170" s="47"/>
      <c r="H170" s="47"/>
      <c r="I170" s="47"/>
      <c r="J170" s="47"/>
      <c r="K170" s="47"/>
      <c r="L170" s="47"/>
      <c r="M170" s="47"/>
      <c r="N170" s="47"/>
      <c r="O170" s="47"/>
      <c r="P170" s="47"/>
      <c r="Q170" s="47"/>
      <c r="R170" s="47"/>
      <c r="S170" s="47"/>
      <c r="T170" s="47"/>
      <c r="U170" s="47"/>
      <c r="V170" s="47"/>
      <c r="W170" s="47"/>
      <c r="X170" s="47"/>
      <c r="Y170" s="47"/>
      <c r="Z170" s="47"/>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49"/>
      <c r="EA170" s="49"/>
      <c r="EB170" s="49"/>
      <c r="EC170" s="49"/>
      <c r="ED170" s="49"/>
      <c r="EE170" s="49"/>
      <c r="EF170" s="49"/>
      <c r="EG170" s="49"/>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c r="GB170" s="49"/>
      <c r="GC170" s="49"/>
      <c r="GD170" s="49"/>
      <c r="GE170" s="49"/>
      <c r="GF170" s="49"/>
      <c r="GG170" s="49"/>
      <c r="GH170" s="49"/>
      <c r="GI170" s="49"/>
      <c r="GJ170" s="49"/>
      <c r="GK170" s="49"/>
      <c r="GL170" s="49"/>
      <c r="GM170" s="49"/>
      <c r="GN170" s="49"/>
      <c r="GO170" s="49"/>
      <c r="GP170" s="49"/>
      <c r="GQ170" s="49"/>
      <c r="GR170" s="49"/>
      <c r="GS170" s="49"/>
      <c r="GT170" s="49"/>
      <c r="GU170" s="49"/>
      <c r="GV170" s="49"/>
      <c r="GW170" s="49"/>
    </row>
    <row r="171" spans="7:205" ht="20.100000000000001" customHeight="1">
      <c r="G171" s="47"/>
      <c r="H171" s="47"/>
      <c r="I171" s="47"/>
      <c r="J171" s="47"/>
      <c r="K171" s="47"/>
      <c r="L171" s="47"/>
      <c r="M171" s="47"/>
      <c r="N171" s="47"/>
      <c r="O171" s="47"/>
      <c r="P171" s="47"/>
      <c r="Q171" s="47"/>
      <c r="R171" s="47"/>
      <c r="S171" s="47"/>
      <c r="T171" s="47"/>
      <c r="U171" s="47"/>
      <c r="V171" s="47"/>
      <c r="W171" s="47"/>
      <c r="X171" s="47"/>
      <c r="Y171" s="47"/>
      <c r="Z171" s="47"/>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49"/>
      <c r="EA171" s="49"/>
      <c r="EB171" s="49"/>
      <c r="EC171" s="49"/>
      <c r="ED171" s="49"/>
      <c r="EE171" s="49"/>
      <c r="EF171" s="49"/>
      <c r="EG171" s="49"/>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c r="GB171" s="49"/>
      <c r="GC171" s="49"/>
      <c r="GD171" s="49"/>
      <c r="GE171" s="49"/>
      <c r="GF171" s="49"/>
      <c r="GG171" s="49"/>
      <c r="GH171" s="49"/>
      <c r="GI171" s="49"/>
      <c r="GJ171" s="49"/>
      <c r="GK171" s="49"/>
      <c r="GL171" s="49"/>
      <c r="GM171" s="49"/>
      <c r="GN171" s="49"/>
      <c r="GO171" s="49"/>
      <c r="GP171" s="49"/>
      <c r="GQ171" s="49"/>
      <c r="GR171" s="49"/>
      <c r="GS171" s="49"/>
      <c r="GT171" s="49"/>
      <c r="GU171" s="49"/>
      <c r="GV171" s="49"/>
      <c r="GW171" s="49"/>
    </row>
    <row r="172" spans="7:205" ht="20.100000000000001" customHeight="1">
      <c r="G172" s="47"/>
      <c r="H172" s="47"/>
      <c r="I172" s="47"/>
      <c r="J172" s="47"/>
      <c r="K172" s="47"/>
      <c r="L172" s="47"/>
      <c r="M172" s="47"/>
      <c r="N172" s="47"/>
      <c r="O172" s="47"/>
      <c r="P172" s="47"/>
      <c r="Q172" s="47"/>
      <c r="R172" s="47"/>
      <c r="S172" s="47"/>
      <c r="T172" s="47"/>
      <c r="U172" s="47"/>
      <c r="V172" s="47"/>
      <c r="W172" s="47"/>
      <c r="X172" s="47"/>
      <c r="Y172" s="47"/>
      <c r="Z172" s="47"/>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49"/>
      <c r="EA172" s="49"/>
      <c r="EB172" s="49"/>
      <c r="EC172" s="49"/>
      <c r="ED172" s="49"/>
      <c r="EE172" s="49"/>
      <c r="EF172" s="49"/>
      <c r="EG172" s="49"/>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c r="GB172" s="49"/>
      <c r="GC172" s="49"/>
      <c r="GD172" s="49"/>
      <c r="GE172" s="49"/>
      <c r="GF172" s="49"/>
      <c r="GG172" s="49"/>
      <c r="GH172" s="49"/>
      <c r="GI172" s="49"/>
      <c r="GJ172" s="49"/>
      <c r="GK172" s="49"/>
      <c r="GL172" s="49"/>
      <c r="GM172" s="49"/>
      <c r="GN172" s="49"/>
      <c r="GO172" s="49"/>
      <c r="GP172" s="49"/>
      <c r="GQ172" s="49"/>
      <c r="GR172" s="49"/>
      <c r="GS172" s="49"/>
      <c r="GT172" s="49"/>
      <c r="GU172" s="49"/>
      <c r="GV172" s="49"/>
      <c r="GW172" s="49"/>
    </row>
    <row r="173" spans="7:205" ht="20.100000000000001" customHeight="1">
      <c r="G173" s="47"/>
      <c r="H173" s="47"/>
      <c r="I173" s="47"/>
      <c r="J173" s="47"/>
      <c r="K173" s="47"/>
      <c r="L173" s="47"/>
      <c r="M173" s="47"/>
      <c r="N173" s="47"/>
      <c r="O173" s="47"/>
      <c r="P173" s="47"/>
      <c r="Q173" s="47"/>
      <c r="R173" s="47"/>
      <c r="S173" s="47"/>
      <c r="T173" s="47"/>
      <c r="U173" s="47"/>
      <c r="V173" s="47"/>
      <c r="W173" s="47"/>
      <c r="X173" s="47"/>
      <c r="Y173" s="47"/>
      <c r="Z173" s="47"/>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c r="DN173" s="49"/>
      <c r="DO173" s="49"/>
      <c r="DP173" s="49"/>
      <c r="DQ173" s="49"/>
      <c r="DR173" s="49"/>
      <c r="DS173" s="49"/>
      <c r="DT173" s="49"/>
      <c r="DU173" s="49"/>
      <c r="DV173" s="49"/>
      <c r="DW173" s="49"/>
      <c r="DX173" s="49"/>
      <c r="DY173" s="49"/>
      <c r="DZ173" s="49"/>
      <c r="EA173" s="49"/>
      <c r="EB173" s="49"/>
      <c r="EC173" s="49"/>
      <c r="ED173" s="49"/>
      <c r="EE173" s="49"/>
      <c r="EF173" s="49"/>
      <c r="EG173" s="49"/>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c r="GB173" s="49"/>
      <c r="GC173" s="49"/>
      <c r="GD173" s="49"/>
      <c r="GE173" s="49"/>
      <c r="GF173" s="49"/>
      <c r="GG173" s="49"/>
      <c r="GH173" s="49"/>
      <c r="GI173" s="49"/>
      <c r="GJ173" s="49"/>
      <c r="GK173" s="49"/>
      <c r="GL173" s="49"/>
      <c r="GM173" s="49"/>
      <c r="GN173" s="49"/>
      <c r="GO173" s="49"/>
      <c r="GP173" s="49"/>
      <c r="GQ173" s="49"/>
      <c r="GR173" s="49"/>
      <c r="GS173" s="49"/>
      <c r="GT173" s="49"/>
      <c r="GU173" s="49"/>
      <c r="GV173" s="49"/>
      <c r="GW173" s="49"/>
    </row>
    <row r="174" spans="7:205" ht="20.100000000000001" customHeight="1">
      <c r="G174" s="47"/>
      <c r="H174" s="47"/>
      <c r="I174" s="47"/>
      <c r="J174" s="47"/>
      <c r="K174" s="47"/>
      <c r="L174" s="47"/>
      <c r="M174" s="47"/>
      <c r="N174" s="47"/>
      <c r="O174" s="47"/>
      <c r="P174" s="47"/>
      <c r="Q174" s="47"/>
      <c r="R174" s="47"/>
      <c r="S174" s="47"/>
      <c r="T174" s="47"/>
      <c r="U174" s="47"/>
      <c r="V174" s="47"/>
      <c r="W174" s="47"/>
      <c r="X174" s="47"/>
      <c r="Y174" s="47"/>
      <c r="Z174" s="47"/>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c r="GB174" s="49"/>
      <c r="GC174" s="49"/>
      <c r="GD174" s="49"/>
      <c r="GE174" s="49"/>
      <c r="GF174" s="49"/>
      <c r="GG174" s="49"/>
      <c r="GH174" s="49"/>
      <c r="GI174" s="49"/>
      <c r="GJ174" s="49"/>
      <c r="GK174" s="49"/>
      <c r="GL174" s="49"/>
      <c r="GM174" s="49"/>
      <c r="GN174" s="49"/>
      <c r="GO174" s="49"/>
      <c r="GP174" s="49"/>
      <c r="GQ174" s="49"/>
      <c r="GR174" s="49"/>
      <c r="GS174" s="49"/>
      <c r="GT174" s="49"/>
      <c r="GU174" s="49"/>
      <c r="GV174" s="49"/>
      <c r="GW174" s="49"/>
    </row>
    <row r="175" spans="7:205" ht="20.100000000000001" customHeight="1">
      <c r="G175" s="47"/>
      <c r="H175" s="47"/>
      <c r="I175" s="47"/>
      <c r="J175" s="47"/>
      <c r="K175" s="47"/>
      <c r="L175" s="47"/>
      <c r="M175" s="47"/>
      <c r="N175" s="47"/>
      <c r="O175" s="47"/>
      <c r="P175" s="47"/>
      <c r="Q175" s="47"/>
      <c r="R175" s="47"/>
      <c r="S175" s="47"/>
      <c r="T175" s="47"/>
      <c r="U175" s="47"/>
      <c r="V175" s="47"/>
      <c r="W175" s="47"/>
      <c r="X175" s="47"/>
      <c r="Y175" s="47"/>
      <c r="Z175" s="47"/>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row>
    <row r="176" spans="7:205" ht="20.100000000000001" customHeight="1">
      <c r="G176" s="47"/>
      <c r="H176" s="47"/>
      <c r="I176" s="47"/>
      <c r="J176" s="47"/>
      <c r="K176" s="47"/>
      <c r="L176" s="47"/>
      <c r="M176" s="47"/>
      <c r="N176" s="47"/>
      <c r="O176" s="47"/>
      <c r="P176" s="47"/>
      <c r="Q176" s="47"/>
      <c r="R176" s="47"/>
      <c r="S176" s="47"/>
      <c r="T176" s="47"/>
      <c r="U176" s="47"/>
      <c r="V176" s="47"/>
      <c r="W176" s="47"/>
      <c r="X176" s="47"/>
      <c r="Y176" s="47"/>
      <c r="Z176" s="47"/>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c r="GB176" s="49"/>
      <c r="GC176" s="49"/>
      <c r="GD176" s="49"/>
      <c r="GE176" s="49"/>
      <c r="GF176" s="49"/>
      <c r="GG176" s="49"/>
      <c r="GH176" s="49"/>
      <c r="GI176" s="49"/>
      <c r="GJ176" s="49"/>
      <c r="GK176" s="49"/>
      <c r="GL176" s="49"/>
      <c r="GM176" s="49"/>
      <c r="GN176" s="49"/>
      <c r="GO176" s="49"/>
      <c r="GP176" s="49"/>
      <c r="GQ176" s="49"/>
      <c r="GR176" s="49"/>
      <c r="GS176" s="49"/>
      <c r="GT176" s="49"/>
      <c r="GU176" s="49"/>
      <c r="GV176" s="49"/>
      <c r="GW176" s="49"/>
    </row>
    <row r="177" spans="7:205" ht="20.100000000000001" customHeight="1">
      <c r="G177" s="47"/>
      <c r="H177" s="47"/>
      <c r="I177" s="47"/>
      <c r="J177" s="47"/>
      <c r="K177" s="47"/>
      <c r="L177" s="47"/>
      <c r="M177" s="47"/>
      <c r="N177" s="47"/>
      <c r="O177" s="47"/>
      <c r="P177" s="47"/>
      <c r="Q177" s="47"/>
      <c r="R177" s="47"/>
      <c r="S177" s="47"/>
      <c r="T177" s="47"/>
      <c r="U177" s="47"/>
      <c r="V177" s="47"/>
      <c r="W177" s="47"/>
      <c r="X177" s="47"/>
      <c r="Y177" s="47"/>
      <c r="Z177" s="47"/>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c r="GB177" s="49"/>
      <c r="GC177" s="49"/>
      <c r="GD177" s="49"/>
      <c r="GE177" s="49"/>
      <c r="GF177" s="49"/>
      <c r="GG177" s="49"/>
      <c r="GH177" s="49"/>
      <c r="GI177" s="49"/>
      <c r="GJ177" s="49"/>
      <c r="GK177" s="49"/>
      <c r="GL177" s="49"/>
      <c r="GM177" s="49"/>
      <c r="GN177" s="49"/>
      <c r="GO177" s="49"/>
      <c r="GP177" s="49"/>
      <c r="GQ177" s="49"/>
      <c r="GR177" s="49"/>
      <c r="GS177" s="49"/>
      <c r="GT177" s="49"/>
      <c r="GU177" s="49"/>
      <c r="GV177" s="49"/>
      <c r="GW177" s="49"/>
    </row>
    <row r="178" spans="7:205" ht="20.100000000000001" customHeight="1">
      <c r="G178" s="47"/>
      <c r="H178" s="47"/>
      <c r="I178" s="47"/>
      <c r="J178" s="47"/>
      <c r="K178" s="47"/>
      <c r="L178" s="47"/>
      <c r="M178" s="47"/>
      <c r="N178" s="47"/>
      <c r="O178" s="47"/>
      <c r="P178" s="47"/>
      <c r="Q178" s="47"/>
      <c r="R178" s="47"/>
      <c r="S178" s="47"/>
      <c r="T178" s="47"/>
      <c r="U178" s="47"/>
      <c r="V178" s="47"/>
      <c r="W178" s="47"/>
      <c r="X178" s="47"/>
      <c r="Y178" s="47"/>
      <c r="Z178" s="47"/>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c r="GB178" s="49"/>
      <c r="GC178" s="49"/>
      <c r="GD178" s="49"/>
      <c r="GE178" s="49"/>
      <c r="GF178" s="49"/>
      <c r="GG178" s="49"/>
      <c r="GH178" s="49"/>
      <c r="GI178" s="49"/>
      <c r="GJ178" s="49"/>
      <c r="GK178" s="49"/>
      <c r="GL178" s="49"/>
      <c r="GM178" s="49"/>
      <c r="GN178" s="49"/>
      <c r="GO178" s="49"/>
      <c r="GP178" s="49"/>
      <c r="GQ178" s="49"/>
      <c r="GR178" s="49"/>
      <c r="GS178" s="49"/>
      <c r="GT178" s="49"/>
      <c r="GU178" s="49"/>
      <c r="GV178" s="49"/>
      <c r="GW178" s="49"/>
    </row>
    <row r="179" spans="7:205" ht="20.100000000000001" customHeight="1">
      <c r="G179" s="47"/>
      <c r="H179" s="47"/>
      <c r="I179" s="47"/>
      <c r="J179" s="47"/>
      <c r="K179" s="47"/>
      <c r="L179" s="47"/>
      <c r="M179" s="47"/>
      <c r="N179" s="47"/>
      <c r="O179" s="47"/>
      <c r="P179" s="47"/>
      <c r="Q179" s="47"/>
      <c r="R179" s="47"/>
      <c r="S179" s="47"/>
      <c r="T179" s="47"/>
      <c r="U179" s="47"/>
      <c r="V179" s="47"/>
      <c r="W179" s="47"/>
      <c r="X179" s="47"/>
      <c r="Y179" s="47"/>
      <c r="Z179" s="47"/>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c r="GB179" s="49"/>
      <c r="GC179" s="49"/>
      <c r="GD179" s="49"/>
      <c r="GE179" s="49"/>
      <c r="GF179" s="49"/>
      <c r="GG179" s="49"/>
      <c r="GH179" s="49"/>
      <c r="GI179" s="49"/>
      <c r="GJ179" s="49"/>
      <c r="GK179" s="49"/>
      <c r="GL179" s="49"/>
      <c r="GM179" s="49"/>
      <c r="GN179" s="49"/>
      <c r="GO179" s="49"/>
      <c r="GP179" s="49"/>
      <c r="GQ179" s="49"/>
      <c r="GR179" s="49"/>
      <c r="GS179" s="49"/>
      <c r="GT179" s="49"/>
      <c r="GU179" s="49"/>
      <c r="GV179" s="49"/>
      <c r="GW179" s="49"/>
    </row>
    <row r="180" spans="7:205" ht="20.100000000000001" customHeight="1">
      <c r="G180" s="47"/>
      <c r="H180" s="47"/>
      <c r="I180" s="47"/>
      <c r="J180" s="47"/>
      <c r="K180" s="47"/>
      <c r="L180" s="47"/>
      <c r="M180" s="47"/>
      <c r="N180" s="47"/>
      <c r="O180" s="47"/>
      <c r="P180" s="47"/>
      <c r="Q180" s="47"/>
      <c r="R180" s="47"/>
      <c r="S180" s="47"/>
      <c r="T180" s="47"/>
      <c r="U180" s="47"/>
      <c r="V180" s="47"/>
      <c r="W180" s="47"/>
      <c r="X180" s="47"/>
      <c r="Y180" s="47"/>
      <c r="Z180" s="47"/>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c r="GB180" s="49"/>
      <c r="GC180" s="49"/>
      <c r="GD180" s="49"/>
      <c r="GE180" s="49"/>
      <c r="GF180" s="49"/>
      <c r="GG180" s="49"/>
      <c r="GH180" s="49"/>
      <c r="GI180" s="49"/>
      <c r="GJ180" s="49"/>
      <c r="GK180" s="49"/>
      <c r="GL180" s="49"/>
      <c r="GM180" s="49"/>
      <c r="GN180" s="49"/>
      <c r="GO180" s="49"/>
      <c r="GP180" s="49"/>
      <c r="GQ180" s="49"/>
      <c r="GR180" s="49"/>
      <c r="GS180" s="49"/>
      <c r="GT180" s="49"/>
      <c r="GU180" s="49"/>
      <c r="GV180" s="49"/>
      <c r="GW180" s="49"/>
    </row>
    <row r="181" spans="7:205" ht="20.100000000000001" customHeight="1">
      <c r="G181" s="47"/>
      <c r="H181" s="47"/>
      <c r="I181" s="47"/>
      <c r="J181" s="47"/>
      <c r="K181" s="47"/>
      <c r="L181" s="47"/>
      <c r="M181" s="47"/>
      <c r="N181" s="47"/>
      <c r="O181" s="47"/>
      <c r="P181" s="47"/>
      <c r="Q181" s="47"/>
      <c r="R181" s="47"/>
      <c r="S181" s="47"/>
      <c r="T181" s="47"/>
      <c r="U181" s="47"/>
      <c r="V181" s="47"/>
      <c r="W181" s="47"/>
      <c r="X181" s="47"/>
      <c r="Y181" s="47"/>
      <c r="Z181" s="47"/>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row>
    <row r="182" spans="7:205" ht="20.100000000000001" customHeight="1">
      <c r="G182" s="47"/>
      <c r="H182" s="47"/>
      <c r="I182" s="47"/>
      <c r="J182" s="47"/>
      <c r="K182" s="47"/>
      <c r="L182" s="47"/>
      <c r="M182" s="47"/>
      <c r="N182" s="47"/>
      <c r="O182" s="47"/>
      <c r="P182" s="47"/>
      <c r="Q182" s="47"/>
      <c r="R182" s="47"/>
      <c r="S182" s="47"/>
      <c r="T182" s="47"/>
      <c r="U182" s="47"/>
      <c r="V182" s="47"/>
      <c r="W182" s="47"/>
      <c r="X182" s="47"/>
      <c r="Y182" s="47"/>
      <c r="Z182" s="47"/>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49"/>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c r="GB182" s="49"/>
      <c r="GC182" s="49"/>
      <c r="GD182" s="49"/>
      <c r="GE182" s="49"/>
      <c r="GF182" s="49"/>
      <c r="GG182" s="49"/>
      <c r="GH182" s="49"/>
      <c r="GI182" s="49"/>
      <c r="GJ182" s="49"/>
      <c r="GK182" s="49"/>
      <c r="GL182" s="49"/>
      <c r="GM182" s="49"/>
      <c r="GN182" s="49"/>
      <c r="GO182" s="49"/>
      <c r="GP182" s="49"/>
      <c r="GQ182" s="49"/>
      <c r="GR182" s="49"/>
      <c r="GS182" s="49"/>
      <c r="GT182" s="49"/>
      <c r="GU182" s="49"/>
      <c r="GV182" s="49"/>
      <c r="GW182" s="49"/>
    </row>
    <row r="183" spans="7:205" ht="20.100000000000001" customHeight="1">
      <c r="G183" s="47"/>
      <c r="H183" s="47"/>
      <c r="I183" s="47"/>
      <c r="J183" s="47"/>
      <c r="K183" s="47"/>
      <c r="L183" s="47"/>
      <c r="M183" s="47"/>
      <c r="N183" s="47"/>
      <c r="O183" s="47"/>
      <c r="P183" s="47"/>
      <c r="Q183" s="47"/>
      <c r="R183" s="47"/>
      <c r="S183" s="47"/>
      <c r="T183" s="47"/>
      <c r="U183" s="47"/>
      <c r="V183" s="47"/>
      <c r="W183" s="47"/>
      <c r="X183" s="47"/>
      <c r="Y183" s="47"/>
      <c r="Z183" s="47"/>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c r="GB183" s="49"/>
      <c r="GC183" s="49"/>
      <c r="GD183" s="49"/>
      <c r="GE183" s="49"/>
      <c r="GF183" s="49"/>
      <c r="GG183" s="49"/>
      <c r="GH183" s="49"/>
      <c r="GI183" s="49"/>
      <c r="GJ183" s="49"/>
      <c r="GK183" s="49"/>
      <c r="GL183" s="49"/>
      <c r="GM183" s="49"/>
      <c r="GN183" s="49"/>
      <c r="GO183" s="49"/>
      <c r="GP183" s="49"/>
      <c r="GQ183" s="49"/>
      <c r="GR183" s="49"/>
      <c r="GS183" s="49"/>
      <c r="GT183" s="49"/>
      <c r="GU183" s="49"/>
      <c r="GV183" s="49"/>
      <c r="GW183" s="49"/>
    </row>
    <row r="184" spans="7:205" ht="20.100000000000001" customHeight="1">
      <c r="G184" s="47"/>
      <c r="H184" s="47"/>
      <c r="I184" s="47"/>
      <c r="J184" s="47"/>
      <c r="K184" s="47"/>
      <c r="L184" s="47"/>
      <c r="M184" s="47"/>
      <c r="N184" s="47"/>
      <c r="O184" s="47"/>
      <c r="P184" s="47"/>
      <c r="Q184" s="47"/>
      <c r="R184" s="47"/>
      <c r="S184" s="47"/>
      <c r="T184" s="47"/>
      <c r="U184" s="47"/>
      <c r="V184" s="47"/>
      <c r="W184" s="47"/>
      <c r="X184" s="47"/>
      <c r="Y184" s="47"/>
      <c r="Z184" s="47"/>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49"/>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c r="GB184" s="49"/>
      <c r="GC184" s="49"/>
      <c r="GD184" s="49"/>
      <c r="GE184" s="49"/>
      <c r="GF184" s="49"/>
      <c r="GG184" s="49"/>
      <c r="GH184" s="49"/>
      <c r="GI184" s="49"/>
      <c r="GJ184" s="49"/>
      <c r="GK184" s="49"/>
      <c r="GL184" s="49"/>
      <c r="GM184" s="49"/>
      <c r="GN184" s="49"/>
      <c r="GO184" s="49"/>
      <c r="GP184" s="49"/>
      <c r="GQ184" s="49"/>
      <c r="GR184" s="49"/>
      <c r="GS184" s="49"/>
      <c r="GT184" s="49"/>
      <c r="GU184" s="49"/>
      <c r="GV184" s="49"/>
      <c r="GW184" s="49"/>
    </row>
    <row r="185" spans="7:205" ht="20.100000000000001" customHeight="1">
      <c r="G185" s="47"/>
      <c r="H185" s="47"/>
      <c r="I185" s="47"/>
      <c r="J185" s="47"/>
      <c r="K185" s="47"/>
      <c r="L185" s="47"/>
      <c r="M185" s="47"/>
      <c r="N185" s="47"/>
      <c r="O185" s="47"/>
      <c r="P185" s="47"/>
      <c r="Q185" s="47"/>
      <c r="R185" s="47"/>
      <c r="S185" s="47"/>
      <c r="T185" s="47"/>
      <c r="U185" s="47"/>
      <c r="V185" s="47"/>
      <c r="W185" s="47"/>
      <c r="X185" s="47"/>
      <c r="Y185" s="47"/>
      <c r="Z185" s="47"/>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c r="GB185" s="49"/>
      <c r="GC185" s="49"/>
      <c r="GD185" s="49"/>
      <c r="GE185" s="49"/>
      <c r="GF185" s="49"/>
      <c r="GG185" s="49"/>
      <c r="GH185" s="49"/>
      <c r="GI185" s="49"/>
      <c r="GJ185" s="49"/>
      <c r="GK185" s="49"/>
      <c r="GL185" s="49"/>
      <c r="GM185" s="49"/>
      <c r="GN185" s="49"/>
      <c r="GO185" s="49"/>
      <c r="GP185" s="49"/>
      <c r="GQ185" s="49"/>
      <c r="GR185" s="49"/>
      <c r="GS185" s="49"/>
      <c r="GT185" s="49"/>
      <c r="GU185" s="49"/>
      <c r="GV185" s="49"/>
      <c r="GW185" s="49"/>
    </row>
    <row r="186" spans="7:205" ht="20.100000000000001" customHeight="1">
      <c r="G186" s="47"/>
      <c r="H186" s="47"/>
      <c r="I186" s="47"/>
      <c r="J186" s="47"/>
      <c r="K186" s="47"/>
      <c r="L186" s="47"/>
      <c r="M186" s="47"/>
      <c r="N186" s="47"/>
      <c r="O186" s="47"/>
      <c r="P186" s="47"/>
      <c r="Q186" s="47"/>
      <c r="R186" s="47"/>
      <c r="S186" s="47"/>
      <c r="T186" s="47"/>
      <c r="U186" s="47"/>
      <c r="V186" s="47"/>
      <c r="W186" s="47"/>
      <c r="X186" s="47"/>
      <c r="Y186" s="47"/>
      <c r="Z186" s="47"/>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c r="GB186" s="49"/>
      <c r="GC186" s="49"/>
      <c r="GD186" s="49"/>
      <c r="GE186" s="49"/>
      <c r="GF186" s="49"/>
      <c r="GG186" s="49"/>
      <c r="GH186" s="49"/>
      <c r="GI186" s="49"/>
      <c r="GJ186" s="49"/>
      <c r="GK186" s="49"/>
      <c r="GL186" s="49"/>
      <c r="GM186" s="49"/>
      <c r="GN186" s="49"/>
      <c r="GO186" s="49"/>
      <c r="GP186" s="49"/>
      <c r="GQ186" s="49"/>
      <c r="GR186" s="49"/>
      <c r="GS186" s="49"/>
      <c r="GT186" s="49"/>
      <c r="GU186" s="49"/>
      <c r="GV186" s="49"/>
      <c r="GW186" s="49"/>
    </row>
    <row r="187" spans="7:205" ht="20.100000000000001" customHeight="1">
      <c r="G187" s="47"/>
      <c r="H187" s="47"/>
      <c r="I187" s="47"/>
      <c r="J187" s="47"/>
      <c r="K187" s="47"/>
      <c r="L187" s="47"/>
      <c r="M187" s="47"/>
      <c r="N187" s="47"/>
      <c r="O187" s="47"/>
      <c r="P187" s="47"/>
      <c r="Q187" s="47"/>
      <c r="R187" s="47"/>
      <c r="S187" s="47"/>
      <c r="T187" s="47"/>
      <c r="U187" s="47"/>
      <c r="V187" s="47"/>
      <c r="W187" s="47"/>
      <c r="X187" s="47"/>
      <c r="Y187" s="47"/>
      <c r="Z187" s="47"/>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49"/>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c r="GB187" s="49"/>
      <c r="GC187" s="49"/>
      <c r="GD187" s="49"/>
      <c r="GE187" s="49"/>
      <c r="GF187" s="49"/>
      <c r="GG187" s="49"/>
      <c r="GH187" s="49"/>
      <c r="GI187" s="49"/>
      <c r="GJ187" s="49"/>
      <c r="GK187" s="49"/>
      <c r="GL187" s="49"/>
      <c r="GM187" s="49"/>
      <c r="GN187" s="49"/>
      <c r="GO187" s="49"/>
      <c r="GP187" s="49"/>
      <c r="GQ187" s="49"/>
      <c r="GR187" s="49"/>
      <c r="GS187" s="49"/>
      <c r="GT187" s="49"/>
      <c r="GU187" s="49"/>
      <c r="GV187" s="49"/>
      <c r="GW187" s="49"/>
    </row>
    <row r="188" spans="7:205" ht="20.100000000000001" customHeight="1">
      <c r="G188" s="47"/>
      <c r="H188" s="47"/>
      <c r="I188" s="47"/>
      <c r="J188" s="47"/>
      <c r="K188" s="47"/>
      <c r="L188" s="47"/>
      <c r="M188" s="47"/>
      <c r="N188" s="47"/>
      <c r="O188" s="47"/>
      <c r="P188" s="47"/>
      <c r="Q188" s="47"/>
      <c r="R188" s="47"/>
      <c r="S188" s="47"/>
      <c r="T188" s="47"/>
      <c r="U188" s="47"/>
      <c r="V188" s="47"/>
      <c r="W188" s="47"/>
      <c r="X188" s="47"/>
      <c r="Y188" s="47"/>
      <c r="Z188" s="47"/>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c r="GB188" s="49"/>
      <c r="GC188" s="49"/>
      <c r="GD188" s="49"/>
      <c r="GE188" s="49"/>
      <c r="GF188" s="49"/>
      <c r="GG188" s="49"/>
      <c r="GH188" s="49"/>
      <c r="GI188" s="49"/>
      <c r="GJ188" s="49"/>
      <c r="GK188" s="49"/>
      <c r="GL188" s="49"/>
      <c r="GM188" s="49"/>
      <c r="GN188" s="49"/>
      <c r="GO188" s="49"/>
      <c r="GP188" s="49"/>
      <c r="GQ188" s="49"/>
      <c r="GR188" s="49"/>
      <c r="GS188" s="49"/>
      <c r="GT188" s="49"/>
      <c r="GU188" s="49"/>
      <c r="GV188" s="49"/>
      <c r="GW188" s="49"/>
    </row>
    <row r="189" spans="7:205" ht="20.100000000000001" customHeight="1">
      <c r="G189" s="47"/>
      <c r="H189" s="47"/>
      <c r="I189" s="47"/>
      <c r="J189" s="47"/>
      <c r="K189" s="47"/>
      <c r="L189" s="47"/>
      <c r="M189" s="47"/>
      <c r="N189" s="47"/>
      <c r="O189" s="47"/>
      <c r="P189" s="47"/>
      <c r="Q189" s="47"/>
      <c r="R189" s="47"/>
      <c r="S189" s="47"/>
      <c r="T189" s="47"/>
      <c r="U189" s="47"/>
      <c r="V189" s="47"/>
      <c r="W189" s="47"/>
      <c r="X189" s="47"/>
      <c r="Y189" s="47"/>
      <c r="Z189" s="47"/>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49"/>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c r="GB189" s="49"/>
      <c r="GC189" s="49"/>
      <c r="GD189" s="49"/>
      <c r="GE189" s="49"/>
      <c r="GF189" s="49"/>
      <c r="GG189" s="49"/>
      <c r="GH189" s="49"/>
      <c r="GI189" s="49"/>
      <c r="GJ189" s="49"/>
      <c r="GK189" s="49"/>
      <c r="GL189" s="49"/>
      <c r="GM189" s="49"/>
      <c r="GN189" s="49"/>
      <c r="GO189" s="49"/>
      <c r="GP189" s="49"/>
      <c r="GQ189" s="49"/>
      <c r="GR189" s="49"/>
      <c r="GS189" s="49"/>
      <c r="GT189" s="49"/>
      <c r="GU189" s="49"/>
      <c r="GV189" s="49"/>
      <c r="GW189" s="49"/>
    </row>
    <row r="190" spans="7:205" ht="20.100000000000001" customHeight="1">
      <c r="G190" s="47"/>
      <c r="H190" s="47"/>
      <c r="I190" s="47"/>
      <c r="J190" s="47"/>
      <c r="K190" s="47"/>
      <c r="L190" s="47"/>
      <c r="M190" s="47"/>
      <c r="N190" s="47"/>
      <c r="O190" s="47"/>
      <c r="P190" s="47"/>
      <c r="Q190" s="47"/>
      <c r="R190" s="47"/>
      <c r="S190" s="47"/>
      <c r="T190" s="47"/>
      <c r="U190" s="47"/>
      <c r="V190" s="47"/>
      <c r="W190" s="47"/>
      <c r="X190" s="47"/>
      <c r="Y190" s="47"/>
      <c r="Z190" s="47"/>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c r="CQ190" s="49"/>
      <c r="CR190" s="49"/>
      <c r="CS190" s="49"/>
      <c r="CT190" s="49"/>
      <c r="CU190" s="49"/>
      <c r="CV190" s="49"/>
      <c r="CW190" s="49"/>
      <c r="CX190" s="49"/>
      <c r="CY190" s="49"/>
      <c r="CZ190" s="49"/>
      <c r="DA190" s="49"/>
      <c r="DB190" s="49"/>
      <c r="DC190" s="49"/>
      <c r="DD190" s="49"/>
      <c r="DE190" s="49"/>
      <c r="DF190" s="49"/>
      <c r="DG190" s="49"/>
      <c r="DH190" s="49"/>
      <c r="DI190" s="49"/>
      <c r="DJ190" s="49"/>
      <c r="DK190" s="49"/>
      <c r="DL190" s="49"/>
      <c r="DM190" s="49"/>
      <c r="DN190" s="49"/>
      <c r="DO190" s="49"/>
      <c r="DP190" s="49"/>
      <c r="DQ190" s="49"/>
      <c r="DR190" s="49"/>
      <c r="DS190" s="49"/>
      <c r="DT190" s="49"/>
      <c r="DU190" s="49"/>
      <c r="DV190" s="49"/>
      <c r="DW190" s="49"/>
      <c r="DX190" s="49"/>
      <c r="DY190" s="49"/>
      <c r="DZ190" s="49"/>
      <c r="EA190" s="49"/>
      <c r="EB190" s="49"/>
      <c r="EC190" s="49"/>
      <c r="ED190" s="49"/>
      <c r="EE190" s="49"/>
      <c r="EF190" s="49"/>
      <c r="EG190" s="49"/>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c r="GB190" s="49"/>
      <c r="GC190" s="49"/>
      <c r="GD190" s="49"/>
      <c r="GE190" s="49"/>
      <c r="GF190" s="49"/>
      <c r="GG190" s="49"/>
      <c r="GH190" s="49"/>
      <c r="GI190" s="49"/>
      <c r="GJ190" s="49"/>
      <c r="GK190" s="49"/>
      <c r="GL190" s="49"/>
      <c r="GM190" s="49"/>
      <c r="GN190" s="49"/>
      <c r="GO190" s="49"/>
      <c r="GP190" s="49"/>
      <c r="GQ190" s="49"/>
      <c r="GR190" s="49"/>
      <c r="GS190" s="49"/>
      <c r="GT190" s="49"/>
      <c r="GU190" s="49"/>
      <c r="GV190" s="49"/>
      <c r="GW190" s="49"/>
    </row>
    <row r="191" spans="7:205" ht="20.100000000000001" customHeight="1">
      <c r="G191" s="47"/>
      <c r="H191" s="47"/>
      <c r="I191" s="47"/>
      <c r="J191" s="47"/>
      <c r="K191" s="47"/>
      <c r="L191" s="47"/>
      <c r="M191" s="47"/>
      <c r="N191" s="47"/>
      <c r="O191" s="47"/>
      <c r="P191" s="47"/>
      <c r="Q191" s="47"/>
      <c r="R191" s="47"/>
      <c r="S191" s="47"/>
      <c r="T191" s="47"/>
      <c r="U191" s="47"/>
      <c r="V191" s="47"/>
      <c r="W191" s="47"/>
      <c r="X191" s="47"/>
      <c r="Y191" s="47"/>
      <c r="Z191" s="47"/>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c r="DM191" s="49"/>
      <c r="DN191" s="49"/>
      <c r="DO191" s="49"/>
      <c r="DP191" s="49"/>
      <c r="DQ191" s="49"/>
      <c r="DR191" s="49"/>
      <c r="DS191" s="49"/>
      <c r="DT191" s="49"/>
      <c r="DU191" s="49"/>
      <c r="DV191" s="49"/>
      <c r="DW191" s="49"/>
      <c r="DX191" s="49"/>
      <c r="DY191" s="49"/>
      <c r="DZ191" s="49"/>
      <c r="EA191" s="49"/>
      <c r="EB191" s="49"/>
      <c r="EC191" s="49"/>
      <c r="ED191" s="49"/>
      <c r="EE191" s="49"/>
      <c r="EF191" s="49"/>
      <c r="EG191" s="49"/>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c r="GB191" s="49"/>
      <c r="GC191" s="49"/>
      <c r="GD191" s="49"/>
      <c r="GE191" s="49"/>
      <c r="GF191" s="49"/>
      <c r="GG191" s="49"/>
      <c r="GH191" s="49"/>
      <c r="GI191" s="49"/>
      <c r="GJ191" s="49"/>
      <c r="GK191" s="49"/>
      <c r="GL191" s="49"/>
      <c r="GM191" s="49"/>
      <c r="GN191" s="49"/>
      <c r="GO191" s="49"/>
      <c r="GP191" s="49"/>
      <c r="GQ191" s="49"/>
      <c r="GR191" s="49"/>
      <c r="GS191" s="49"/>
      <c r="GT191" s="49"/>
      <c r="GU191" s="49"/>
      <c r="GV191" s="49"/>
      <c r="GW191" s="49"/>
    </row>
    <row r="192" spans="7:205" ht="20.100000000000001" customHeight="1">
      <c r="G192" s="47"/>
      <c r="H192" s="47"/>
      <c r="I192" s="47"/>
      <c r="J192" s="47"/>
      <c r="K192" s="47"/>
      <c r="L192" s="47"/>
      <c r="M192" s="47"/>
      <c r="N192" s="47"/>
      <c r="O192" s="47"/>
      <c r="P192" s="47"/>
      <c r="Q192" s="47"/>
      <c r="R192" s="47"/>
      <c r="S192" s="47"/>
      <c r="T192" s="47"/>
      <c r="U192" s="47"/>
      <c r="V192" s="47"/>
      <c r="W192" s="47"/>
      <c r="X192" s="47"/>
      <c r="Y192" s="47"/>
      <c r="Z192" s="47"/>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c r="DJ192" s="49"/>
      <c r="DK192" s="49"/>
      <c r="DL192" s="49"/>
      <c r="DM192" s="49"/>
      <c r="DN192" s="49"/>
      <c r="DO192" s="49"/>
      <c r="DP192" s="49"/>
      <c r="DQ192" s="49"/>
      <c r="DR192" s="49"/>
      <c r="DS192" s="49"/>
      <c r="DT192" s="49"/>
      <c r="DU192" s="49"/>
      <c r="DV192" s="49"/>
      <c r="DW192" s="49"/>
      <c r="DX192" s="49"/>
      <c r="DY192" s="49"/>
      <c r="DZ192" s="49"/>
      <c r="EA192" s="49"/>
      <c r="EB192" s="49"/>
      <c r="EC192" s="49"/>
      <c r="ED192" s="49"/>
      <c r="EE192" s="49"/>
      <c r="EF192" s="49"/>
      <c r="EG192" s="49"/>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c r="GB192" s="49"/>
      <c r="GC192" s="49"/>
      <c r="GD192" s="49"/>
      <c r="GE192" s="49"/>
      <c r="GF192" s="49"/>
      <c r="GG192" s="49"/>
      <c r="GH192" s="49"/>
      <c r="GI192" s="49"/>
      <c r="GJ192" s="49"/>
      <c r="GK192" s="49"/>
      <c r="GL192" s="49"/>
      <c r="GM192" s="49"/>
      <c r="GN192" s="49"/>
      <c r="GO192" s="49"/>
      <c r="GP192" s="49"/>
      <c r="GQ192" s="49"/>
      <c r="GR192" s="49"/>
      <c r="GS192" s="49"/>
      <c r="GT192" s="49"/>
      <c r="GU192" s="49"/>
      <c r="GV192" s="49"/>
      <c r="GW192" s="49"/>
    </row>
    <row r="193" spans="7:205" ht="20.100000000000001" customHeight="1">
      <c r="G193" s="47"/>
      <c r="H193" s="47"/>
      <c r="I193" s="47"/>
      <c r="J193" s="47"/>
      <c r="K193" s="47"/>
      <c r="L193" s="47"/>
      <c r="M193" s="47"/>
      <c r="N193" s="47"/>
      <c r="O193" s="47"/>
      <c r="P193" s="47"/>
      <c r="Q193" s="47"/>
      <c r="R193" s="47"/>
      <c r="S193" s="47"/>
      <c r="T193" s="47"/>
      <c r="U193" s="47"/>
      <c r="V193" s="47"/>
      <c r="W193" s="47"/>
      <c r="X193" s="47"/>
      <c r="Y193" s="47"/>
      <c r="Z193" s="47"/>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c r="DJ193" s="49"/>
      <c r="DK193" s="49"/>
      <c r="DL193" s="49"/>
      <c r="DM193" s="49"/>
      <c r="DN193" s="49"/>
      <c r="DO193" s="49"/>
      <c r="DP193" s="49"/>
      <c r="DQ193" s="49"/>
      <c r="DR193" s="49"/>
      <c r="DS193" s="49"/>
      <c r="DT193" s="49"/>
      <c r="DU193" s="49"/>
      <c r="DV193" s="49"/>
      <c r="DW193" s="49"/>
      <c r="DX193" s="49"/>
      <c r="DY193" s="49"/>
      <c r="DZ193" s="49"/>
      <c r="EA193" s="49"/>
      <c r="EB193" s="49"/>
      <c r="EC193" s="49"/>
      <c r="ED193" s="49"/>
      <c r="EE193" s="49"/>
      <c r="EF193" s="49"/>
      <c r="EG193" s="49"/>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c r="GB193" s="49"/>
      <c r="GC193" s="49"/>
      <c r="GD193" s="49"/>
      <c r="GE193" s="49"/>
      <c r="GF193" s="49"/>
      <c r="GG193" s="49"/>
      <c r="GH193" s="49"/>
      <c r="GI193" s="49"/>
      <c r="GJ193" s="49"/>
      <c r="GK193" s="49"/>
      <c r="GL193" s="49"/>
      <c r="GM193" s="49"/>
      <c r="GN193" s="49"/>
      <c r="GO193" s="49"/>
      <c r="GP193" s="49"/>
      <c r="GQ193" s="49"/>
      <c r="GR193" s="49"/>
      <c r="GS193" s="49"/>
      <c r="GT193" s="49"/>
      <c r="GU193" s="49"/>
      <c r="GV193" s="49"/>
      <c r="GW193" s="49"/>
    </row>
    <row r="194" spans="7:205" ht="20.100000000000001" customHeight="1">
      <c r="G194" s="47"/>
      <c r="H194" s="47"/>
      <c r="I194" s="47"/>
      <c r="J194" s="47"/>
      <c r="K194" s="47"/>
      <c r="L194" s="47"/>
      <c r="M194" s="47"/>
      <c r="N194" s="47"/>
      <c r="O194" s="47"/>
      <c r="P194" s="47"/>
      <c r="Q194" s="47"/>
      <c r="R194" s="47"/>
      <c r="S194" s="47"/>
      <c r="T194" s="47"/>
      <c r="U194" s="47"/>
      <c r="V194" s="47"/>
      <c r="W194" s="47"/>
      <c r="X194" s="47"/>
      <c r="Y194" s="47"/>
      <c r="Z194" s="47"/>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c r="DJ194" s="49"/>
      <c r="DK194" s="49"/>
      <c r="DL194" s="49"/>
      <c r="DM194" s="49"/>
      <c r="DN194" s="49"/>
      <c r="DO194" s="49"/>
      <c r="DP194" s="49"/>
      <c r="DQ194" s="49"/>
      <c r="DR194" s="49"/>
      <c r="DS194" s="49"/>
      <c r="DT194" s="49"/>
      <c r="DU194" s="49"/>
      <c r="DV194" s="49"/>
      <c r="DW194" s="49"/>
      <c r="DX194" s="49"/>
      <c r="DY194" s="49"/>
      <c r="DZ194" s="49"/>
      <c r="EA194" s="49"/>
      <c r="EB194" s="49"/>
      <c r="EC194" s="49"/>
      <c r="ED194" s="49"/>
      <c r="EE194" s="49"/>
      <c r="EF194" s="49"/>
      <c r="EG194" s="49"/>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c r="GB194" s="49"/>
      <c r="GC194" s="49"/>
      <c r="GD194" s="49"/>
      <c r="GE194" s="49"/>
      <c r="GF194" s="49"/>
      <c r="GG194" s="49"/>
      <c r="GH194" s="49"/>
      <c r="GI194" s="49"/>
      <c r="GJ194" s="49"/>
      <c r="GK194" s="49"/>
      <c r="GL194" s="49"/>
      <c r="GM194" s="49"/>
      <c r="GN194" s="49"/>
      <c r="GO194" s="49"/>
      <c r="GP194" s="49"/>
      <c r="GQ194" s="49"/>
      <c r="GR194" s="49"/>
      <c r="GS194" s="49"/>
      <c r="GT194" s="49"/>
      <c r="GU194" s="49"/>
      <c r="GV194" s="49"/>
      <c r="GW194" s="49"/>
    </row>
    <row r="195" spans="7:205" ht="20.100000000000001" customHeight="1">
      <c r="G195" s="47"/>
      <c r="H195" s="47"/>
      <c r="I195" s="47"/>
      <c r="J195" s="47"/>
      <c r="K195" s="47"/>
      <c r="L195" s="47"/>
      <c r="M195" s="47"/>
      <c r="N195" s="47"/>
      <c r="O195" s="47"/>
      <c r="P195" s="47"/>
      <c r="Q195" s="47"/>
      <c r="R195" s="47"/>
      <c r="S195" s="47"/>
      <c r="T195" s="47"/>
      <c r="U195" s="47"/>
      <c r="V195" s="47"/>
      <c r="W195" s="47"/>
      <c r="X195" s="47"/>
      <c r="Y195" s="47"/>
      <c r="Z195" s="47"/>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c r="DJ195" s="49"/>
      <c r="DK195" s="49"/>
      <c r="DL195" s="49"/>
      <c r="DM195" s="49"/>
      <c r="DN195" s="49"/>
      <c r="DO195" s="49"/>
      <c r="DP195" s="49"/>
      <c r="DQ195" s="49"/>
      <c r="DR195" s="49"/>
      <c r="DS195" s="49"/>
      <c r="DT195" s="49"/>
      <c r="DU195" s="49"/>
      <c r="DV195" s="49"/>
      <c r="DW195" s="49"/>
      <c r="DX195" s="49"/>
      <c r="DY195" s="49"/>
      <c r="DZ195" s="49"/>
      <c r="EA195" s="49"/>
      <c r="EB195" s="49"/>
      <c r="EC195" s="49"/>
      <c r="ED195" s="49"/>
      <c r="EE195" s="49"/>
      <c r="EF195" s="49"/>
      <c r="EG195" s="49"/>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c r="GB195" s="49"/>
      <c r="GC195" s="49"/>
      <c r="GD195" s="49"/>
      <c r="GE195" s="49"/>
      <c r="GF195" s="49"/>
      <c r="GG195" s="49"/>
      <c r="GH195" s="49"/>
      <c r="GI195" s="49"/>
      <c r="GJ195" s="49"/>
      <c r="GK195" s="49"/>
      <c r="GL195" s="49"/>
      <c r="GM195" s="49"/>
      <c r="GN195" s="49"/>
      <c r="GO195" s="49"/>
      <c r="GP195" s="49"/>
      <c r="GQ195" s="49"/>
      <c r="GR195" s="49"/>
      <c r="GS195" s="49"/>
      <c r="GT195" s="49"/>
      <c r="GU195" s="49"/>
      <c r="GV195" s="49"/>
      <c r="GW195" s="49"/>
    </row>
    <row r="196" spans="7:205" ht="20.100000000000001" customHeight="1">
      <c r="G196" s="47"/>
      <c r="H196" s="47"/>
      <c r="I196" s="47"/>
      <c r="J196" s="47"/>
      <c r="K196" s="47"/>
      <c r="L196" s="47"/>
      <c r="M196" s="47"/>
      <c r="N196" s="47"/>
      <c r="O196" s="47"/>
      <c r="P196" s="47"/>
      <c r="Q196" s="47"/>
      <c r="R196" s="47"/>
      <c r="S196" s="47"/>
      <c r="T196" s="47"/>
      <c r="U196" s="47"/>
      <c r="V196" s="47"/>
      <c r="W196" s="47"/>
      <c r="X196" s="47"/>
      <c r="Y196" s="47"/>
      <c r="Z196" s="47"/>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c r="GI196" s="49"/>
      <c r="GJ196" s="49"/>
      <c r="GK196" s="49"/>
      <c r="GL196" s="49"/>
      <c r="GM196" s="49"/>
      <c r="GN196" s="49"/>
      <c r="GO196" s="49"/>
      <c r="GP196" s="49"/>
      <c r="GQ196" s="49"/>
      <c r="GR196" s="49"/>
      <c r="GS196" s="49"/>
      <c r="GT196" s="49"/>
      <c r="GU196" s="49"/>
      <c r="GV196" s="49"/>
      <c r="GW196" s="49"/>
    </row>
    <row r="197" spans="7:205" ht="20.100000000000001" customHeight="1">
      <c r="G197" s="47"/>
      <c r="H197" s="47"/>
      <c r="I197" s="47"/>
      <c r="J197" s="47"/>
      <c r="K197" s="47"/>
      <c r="L197" s="47"/>
      <c r="M197" s="47"/>
      <c r="N197" s="47"/>
      <c r="O197" s="47"/>
      <c r="P197" s="47"/>
      <c r="Q197" s="47"/>
      <c r="R197" s="47"/>
      <c r="S197" s="47"/>
      <c r="T197" s="47"/>
      <c r="U197" s="47"/>
      <c r="V197" s="47"/>
      <c r="W197" s="47"/>
      <c r="X197" s="47"/>
      <c r="Y197" s="47"/>
      <c r="Z197" s="47"/>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c r="DJ197" s="49"/>
      <c r="DK197" s="49"/>
      <c r="DL197" s="49"/>
      <c r="DM197" s="49"/>
      <c r="DN197" s="49"/>
      <c r="DO197" s="49"/>
      <c r="DP197" s="49"/>
      <c r="DQ197" s="49"/>
      <c r="DR197" s="49"/>
      <c r="DS197" s="49"/>
      <c r="DT197" s="49"/>
      <c r="DU197" s="49"/>
      <c r="DV197" s="49"/>
      <c r="DW197" s="49"/>
      <c r="DX197" s="49"/>
      <c r="DY197" s="49"/>
      <c r="DZ197" s="49"/>
      <c r="EA197" s="49"/>
      <c r="EB197" s="49"/>
      <c r="EC197" s="49"/>
      <c r="ED197" s="49"/>
      <c r="EE197" s="49"/>
      <c r="EF197" s="49"/>
      <c r="EG197" s="49"/>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c r="GB197" s="49"/>
      <c r="GC197" s="49"/>
      <c r="GD197" s="49"/>
      <c r="GE197" s="49"/>
      <c r="GF197" s="49"/>
      <c r="GG197" s="49"/>
      <c r="GH197" s="49"/>
      <c r="GI197" s="49"/>
      <c r="GJ197" s="49"/>
      <c r="GK197" s="49"/>
      <c r="GL197" s="49"/>
      <c r="GM197" s="49"/>
      <c r="GN197" s="49"/>
      <c r="GO197" s="49"/>
      <c r="GP197" s="49"/>
      <c r="GQ197" s="49"/>
      <c r="GR197" s="49"/>
      <c r="GS197" s="49"/>
      <c r="GT197" s="49"/>
      <c r="GU197" s="49"/>
      <c r="GV197" s="49"/>
      <c r="GW197" s="49"/>
    </row>
    <row r="198" spans="7:205" ht="20.100000000000001" customHeight="1">
      <c r="G198" s="47"/>
      <c r="H198" s="47"/>
      <c r="I198" s="47"/>
      <c r="J198" s="47"/>
      <c r="K198" s="47"/>
      <c r="L198" s="47"/>
      <c r="M198" s="47"/>
      <c r="N198" s="47"/>
      <c r="O198" s="47"/>
      <c r="P198" s="47"/>
      <c r="Q198" s="47"/>
      <c r="R198" s="47"/>
      <c r="S198" s="47"/>
      <c r="T198" s="47"/>
      <c r="U198" s="47"/>
      <c r="V198" s="47"/>
      <c r="W198" s="47"/>
      <c r="X198" s="47"/>
      <c r="Y198" s="47"/>
      <c r="Z198" s="47"/>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c r="DJ198" s="49"/>
      <c r="DK198" s="49"/>
      <c r="DL198" s="49"/>
      <c r="DM198" s="49"/>
      <c r="DN198" s="49"/>
      <c r="DO198" s="49"/>
      <c r="DP198" s="49"/>
      <c r="DQ198" s="49"/>
      <c r="DR198" s="49"/>
      <c r="DS198" s="49"/>
      <c r="DT198" s="49"/>
      <c r="DU198" s="49"/>
      <c r="DV198" s="49"/>
      <c r="DW198" s="49"/>
      <c r="DX198" s="49"/>
      <c r="DY198" s="49"/>
      <c r="DZ198" s="49"/>
      <c r="EA198" s="49"/>
      <c r="EB198" s="49"/>
      <c r="EC198" s="49"/>
      <c r="ED198" s="49"/>
      <c r="EE198" s="49"/>
      <c r="EF198" s="49"/>
      <c r="EG198" s="49"/>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c r="GB198" s="49"/>
      <c r="GC198" s="49"/>
      <c r="GD198" s="49"/>
      <c r="GE198" s="49"/>
      <c r="GF198" s="49"/>
      <c r="GG198" s="49"/>
      <c r="GH198" s="49"/>
      <c r="GI198" s="49"/>
      <c r="GJ198" s="49"/>
      <c r="GK198" s="49"/>
      <c r="GL198" s="49"/>
      <c r="GM198" s="49"/>
      <c r="GN198" s="49"/>
      <c r="GO198" s="49"/>
      <c r="GP198" s="49"/>
      <c r="GQ198" s="49"/>
      <c r="GR198" s="49"/>
      <c r="GS198" s="49"/>
      <c r="GT198" s="49"/>
      <c r="GU198" s="49"/>
      <c r="GV198" s="49"/>
      <c r="GW198" s="49"/>
    </row>
    <row r="199" spans="7:205" ht="20.100000000000001" customHeight="1">
      <c r="G199" s="47"/>
      <c r="H199" s="47"/>
      <c r="I199" s="47"/>
      <c r="J199" s="47"/>
      <c r="K199" s="47"/>
      <c r="L199" s="47"/>
      <c r="M199" s="47"/>
      <c r="N199" s="47"/>
      <c r="O199" s="47"/>
      <c r="P199" s="47"/>
      <c r="Q199" s="47"/>
      <c r="R199" s="47"/>
      <c r="S199" s="47"/>
      <c r="T199" s="47"/>
      <c r="U199" s="47"/>
      <c r="V199" s="47"/>
      <c r="W199" s="47"/>
      <c r="X199" s="47"/>
      <c r="Y199" s="47"/>
      <c r="Z199" s="47"/>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c r="DJ199" s="49"/>
      <c r="DK199" s="49"/>
      <c r="DL199" s="49"/>
      <c r="DM199" s="49"/>
      <c r="DN199" s="49"/>
      <c r="DO199" s="49"/>
      <c r="DP199" s="49"/>
      <c r="DQ199" s="49"/>
      <c r="DR199" s="49"/>
      <c r="DS199" s="49"/>
      <c r="DT199" s="49"/>
      <c r="DU199" s="49"/>
      <c r="DV199" s="49"/>
      <c r="DW199" s="49"/>
      <c r="DX199" s="49"/>
      <c r="DY199" s="49"/>
      <c r="DZ199" s="49"/>
      <c r="EA199" s="49"/>
      <c r="EB199" s="49"/>
      <c r="EC199" s="49"/>
      <c r="ED199" s="49"/>
      <c r="EE199" s="49"/>
      <c r="EF199" s="49"/>
      <c r="EG199" s="49"/>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c r="GB199" s="49"/>
      <c r="GC199" s="49"/>
      <c r="GD199" s="49"/>
      <c r="GE199" s="49"/>
      <c r="GF199" s="49"/>
      <c r="GG199" s="49"/>
      <c r="GH199" s="49"/>
      <c r="GI199" s="49"/>
      <c r="GJ199" s="49"/>
      <c r="GK199" s="49"/>
      <c r="GL199" s="49"/>
      <c r="GM199" s="49"/>
      <c r="GN199" s="49"/>
      <c r="GO199" s="49"/>
      <c r="GP199" s="49"/>
      <c r="GQ199" s="49"/>
      <c r="GR199" s="49"/>
      <c r="GS199" s="49"/>
      <c r="GT199" s="49"/>
      <c r="GU199" s="49"/>
      <c r="GV199" s="49"/>
      <c r="GW199" s="49"/>
    </row>
    <row r="200" spans="7:205" ht="20.100000000000001" customHeight="1">
      <c r="G200" s="47"/>
      <c r="H200" s="47"/>
      <c r="I200" s="47"/>
      <c r="J200" s="47"/>
      <c r="K200" s="47"/>
      <c r="L200" s="47"/>
      <c r="M200" s="47"/>
      <c r="N200" s="47"/>
      <c r="O200" s="47"/>
      <c r="P200" s="47"/>
      <c r="Q200" s="47"/>
      <c r="R200" s="47"/>
      <c r="S200" s="47"/>
      <c r="T200" s="47"/>
      <c r="U200" s="47"/>
      <c r="V200" s="47"/>
      <c r="W200" s="47"/>
      <c r="X200" s="47"/>
      <c r="Y200" s="47"/>
      <c r="Z200" s="47"/>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c r="GB200" s="49"/>
      <c r="GC200" s="49"/>
      <c r="GD200" s="49"/>
      <c r="GE200" s="49"/>
      <c r="GF200" s="49"/>
      <c r="GG200" s="49"/>
      <c r="GH200" s="49"/>
      <c r="GI200" s="49"/>
      <c r="GJ200" s="49"/>
      <c r="GK200" s="49"/>
      <c r="GL200" s="49"/>
      <c r="GM200" s="49"/>
      <c r="GN200" s="49"/>
      <c r="GO200" s="49"/>
      <c r="GP200" s="49"/>
      <c r="GQ200" s="49"/>
      <c r="GR200" s="49"/>
      <c r="GS200" s="49"/>
      <c r="GT200" s="49"/>
      <c r="GU200" s="49"/>
      <c r="GV200" s="49"/>
      <c r="GW200" s="49"/>
    </row>
    <row r="201" spans="7:205" ht="20.100000000000001" customHeight="1">
      <c r="G201" s="47"/>
      <c r="H201" s="47"/>
      <c r="I201" s="47"/>
      <c r="J201" s="47"/>
      <c r="K201" s="47"/>
      <c r="L201" s="47"/>
      <c r="M201" s="47"/>
      <c r="N201" s="47"/>
      <c r="O201" s="47"/>
      <c r="P201" s="47"/>
      <c r="Q201" s="47"/>
      <c r="R201" s="47"/>
      <c r="S201" s="47"/>
      <c r="T201" s="47"/>
      <c r="U201" s="47"/>
      <c r="V201" s="47"/>
      <c r="W201" s="47"/>
      <c r="X201" s="47"/>
      <c r="Y201" s="47"/>
      <c r="Z201" s="47"/>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c r="GI201" s="49"/>
      <c r="GJ201" s="49"/>
      <c r="GK201" s="49"/>
      <c r="GL201" s="49"/>
      <c r="GM201" s="49"/>
      <c r="GN201" s="49"/>
      <c r="GO201" s="49"/>
      <c r="GP201" s="49"/>
      <c r="GQ201" s="49"/>
      <c r="GR201" s="49"/>
      <c r="GS201" s="49"/>
      <c r="GT201" s="49"/>
      <c r="GU201" s="49"/>
      <c r="GV201" s="49"/>
      <c r="GW201" s="49"/>
    </row>
    <row r="202" spans="7:205" ht="20.100000000000001" customHeight="1">
      <c r="G202" s="47"/>
      <c r="H202" s="47"/>
      <c r="I202" s="47"/>
      <c r="J202" s="47"/>
      <c r="K202" s="47"/>
      <c r="L202" s="47"/>
      <c r="M202" s="47"/>
      <c r="N202" s="47"/>
      <c r="O202" s="47"/>
      <c r="P202" s="47"/>
      <c r="Q202" s="47"/>
      <c r="R202" s="47"/>
      <c r="S202" s="47"/>
      <c r="T202" s="47"/>
      <c r="U202" s="47"/>
      <c r="V202" s="47"/>
      <c r="W202" s="47"/>
      <c r="X202" s="47"/>
      <c r="Y202" s="47"/>
      <c r="Z202" s="47"/>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c r="DJ202" s="49"/>
      <c r="DK202" s="49"/>
      <c r="DL202" s="49"/>
      <c r="DM202" s="49"/>
      <c r="DN202" s="49"/>
      <c r="DO202" s="49"/>
      <c r="DP202" s="49"/>
      <c r="DQ202" s="49"/>
      <c r="DR202" s="49"/>
      <c r="DS202" s="49"/>
      <c r="DT202" s="49"/>
      <c r="DU202" s="49"/>
      <c r="DV202" s="49"/>
      <c r="DW202" s="49"/>
      <c r="DX202" s="49"/>
      <c r="DY202" s="49"/>
      <c r="DZ202" s="49"/>
      <c r="EA202" s="49"/>
      <c r="EB202" s="49"/>
      <c r="EC202" s="49"/>
      <c r="ED202" s="49"/>
      <c r="EE202" s="49"/>
      <c r="EF202" s="49"/>
      <c r="EG202" s="49"/>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c r="GB202" s="49"/>
      <c r="GC202" s="49"/>
      <c r="GD202" s="49"/>
      <c r="GE202" s="49"/>
      <c r="GF202" s="49"/>
      <c r="GG202" s="49"/>
      <c r="GH202" s="49"/>
      <c r="GI202" s="49"/>
      <c r="GJ202" s="49"/>
      <c r="GK202" s="49"/>
      <c r="GL202" s="49"/>
      <c r="GM202" s="49"/>
      <c r="GN202" s="49"/>
      <c r="GO202" s="49"/>
      <c r="GP202" s="49"/>
      <c r="GQ202" s="49"/>
      <c r="GR202" s="49"/>
      <c r="GS202" s="49"/>
      <c r="GT202" s="49"/>
      <c r="GU202" s="49"/>
      <c r="GV202" s="49"/>
      <c r="GW202" s="49"/>
    </row>
    <row r="203" spans="7:205" ht="20.100000000000001" customHeight="1">
      <c r="G203" s="47"/>
      <c r="H203" s="47"/>
      <c r="I203" s="47"/>
      <c r="J203" s="47"/>
      <c r="K203" s="47"/>
      <c r="L203" s="47"/>
      <c r="M203" s="47"/>
      <c r="N203" s="47"/>
      <c r="O203" s="47"/>
      <c r="P203" s="47"/>
      <c r="Q203" s="47"/>
      <c r="R203" s="47"/>
      <c r="S203" s="47"/>
      <c r="T203" s="47"/>
      <c r="U203" s="47"/>
      <c r="V203" s="47"/>
      <c r="W203" s="47"/>
      <c r="X203" s="47"/>
      <c r="Y203" s="47"/>
      <c r="Z203" s="47"/>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c r="DJ203" s="49"/>
      <c r="DK203" s="49"/>
      <c r="DL203" s="49"/>
      <c r="DM203" s="49"/>
      <c r="DN203" s="49"/>
      <c r="DO203" s="49"/>
      <c r="DP203" s="49"/>
      <c r="DQ203" s="49"/>
      <c r="DR203" s="49"/>
      <c r="DS203" s="49"/>
      <c r="DT203" s="49"/>
      <c r="DU203" s="49"/>
      <c r="DV203" s="49"/>
      <c r="DW203" s="49"/>
      <c r="DX203" s="49"/>
      <c r="DY203" s="49"/>
      <c r="DZ203" s="49"/>
      <c r="EA203" s="49"/>
      <c r="EB203" s="49"/>
      <c r="EC203" s="49"/>
      <c r="ED203" s="49"/>
      <c r="EE203" s="49"/>
      <c r="EF203" s="49"/>
      <c r="EG203" s="49"/>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c r="GB203" s="49"/>
      <c r="GC203" s="49"/>
      <c r="GD203" s="49"/>
      <c r="GE203" s="49"/>
      <c r="GF203" s="49"/>
      <c r="GG203" s="49"/>
      <c r="GH203" s="49"/>
      <c r="GI203" s="49"/>
      <c r="GJ203" s="49"/>
      <c r="GK203" s="49"/>
      <c r="GL203" s="49"/>
      <c r="GM203" s="49"/>
      <c r="GN203" s="49"/>
      <c r="GO203" s="49"/>
      <c r="GP203" s="49"/>
      <c r="GQ203" s="49"/>
      <c r="GR203" s="49"/>
      <c r="GS203" s="49"/>
      <c r="GT203" s="49"/>
      <c r="GU203" s="49"/>
      <c r="GV203" s="49"/>
      <c r="GW203" s="49"/>
    </row>
    <row r="204" spans="7:205" ht="20.100000000000001" customHeight="1">
      <c r="G204" s="47"/>
      <c r="H204" s="47"/>
      <c r="I204" s="47"/>
      <c r="J204" s="47"/>
      <c r="K204" s="47"/>
      <c r="L204" s="47"/>
      <c r="M204" s="47"/>
      <c r="N204" s="47"/>
      <c r="O204" s="47"/>
      <c r="P204" s="47"/>
      <c r="Q204" s="47"/>
      <c r="R204" s="47"/>
      <c r="S204" s="47"/>
      <c r="T204" s="47"/>
      <c r="U204" s="47"/>
      <c r="V204" s="47"/>
      <c r="W204" s="47"/>
      <c r="X204" s="47"/>
      <c r="Y204" s="47"/>
      <c r="Z204" s="47"/>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c r="DJ204" s="49"/>
      <c r="DK204" s="49"/>
      <c r="DL204" s="49"/>
      <c r="DM204" s="49"/>
      <c r="DN204" s="49"/>
      <c r="DO204" s="49"/>
      <c r="DP204" s="49"/>
      <c r="DQ204" s="49"/>
      <c r="DR204" s="49"/>
      <c r="DS204" s="49"/>
      <c r="DT204" s="49"/>
      <c r="DU204" s="49"/>
      <c r="DV204" s="49"/>
      <c r="DW204" s="49"/>
      <c r="DX204" s="49"/>
      <c r="DY204" s="49"/>
      <c r="DZ204" s="49"/>
      <c r="EA204" s="49"/>
      <c r="EB204" s="49"/>
      <c r="EC204" s="49"/>
      <c r="ED204" s="49"/>
      <c r="EE204" s="49"/>
      <c r="EF204" s="49"/>
      <c r="EG204" s="49"/>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c r="GB204" s="49"/>
      <c r="GC204" s="49"/>
      <c r="GD204" s="49"/>
      <c r="GE204" s="49"/>
      <c r="GF204" s="49"/>
      <c r="GG204" s="49"/>
      <c r="GH204" s="49"/>
      <c r="GI204" s="49"/>
      <c r="GJ204" s="49"/>
      <c r="GK204" s="49"/>
      <c r="GL204" s="49"/>
      <c r="GM204" s="49"/>
      <c r="GN204" s="49"/>
      <c r="GO204" s="49"/>
      <c r="GP204" s="49"/>
      <c r="GQ204" s="49"/>
      <c r="GR204" s="49"/>
      <c r="GS204" s="49"/>
      <c r="GT204" s="49"/>
      <c r="GU204" s="49"/>
      <c r="GV204" s="49"/>
      <c r="GW204" s="49"/>
    </row>
    <row r="205" spans="7:205" ht="20.100000000000001" customHeight="1">
      <c r="G205" s="47"/>
      <c r="H205" s="47"/>
      <c r="I205" s="47"/>
      <c r="J205" s="47"/>
      <c r="K205" s="47"/>
      <c r="L205" s="47"/>
      <c r="M205" s="47"/>
      <c r="N205" s="47"/>
      <c r="O205" s="47"/>
      <c r="P205" s="47"/>
      <c r="Q205" s="47"/>
      <c r="R205" s="47"/>
      <c r="S205" s="47"/>
      <c r="T205" s="47"/>
      <c r="U205" s="47"/>
      <c r="V205" s="47"/>
      <c r="W205" s="47"/>
      <c r="X205" s="47"/>
      <c r="Y205" s="47"/>
      <c r="Z205" s="47"/>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c r="GB205" s="49"/>
      <c r="GC205" s="49"/>
      <c r="GD205" s="49"/>
      <c r="GE205" s="49"/>
      <c r="GF205" s="49"/>
      <c r="GG205" s="49"/>
      <c r="GH205" s="49"/>
      <c r="GI205" s="49"/>
      <c r="GJ205" s="49"/>
      <c r="GK205" s="49"/>
      <c r="GL205" s="49"/>
      <c r="GM205" s="49"/>
      <c r="GN205" s="49"/>
      <c r="GO205" s="49"/>
      <c r="GP205" s="49"/>
      <c r="GQ205" s="49"/>
      <c r="GR205" s="49"/>
      <c r="GS205" s="49"/>
      <c r="GT205" s="49"/>
      <c r="GU205" s="49"/>
      <c r="GV205" s="49"/>
      <c r="GW205" s="49"/>
    </row>
    <row r="206" spans="7:205" ht="20.100000000000001" customHeight="1">
      <c r="G206" s="47"/>
      <c r="H206" s="47"/>
      <c r="I206" s="47"/>
      <c r="J206" s="47"/>
      <c r="K206" s="47"/>
      <c r="L206" s="47"/>
      <c r="M206" s="47"/>
      <c r="N206" s="47"/>
      <c r="O206" s="47"/>
      <c r="P206" s="47"/>
      <c r="Q206" s="47"/>
      <c r="R206" s="47"/>
      <c r="S206" s="47"/>
      <c r="T206" s="47"/>
      <c r="U206" s="47"/>
      <c r="V206" s="47"/>
      <c r="W206" s="47"/>
      <c r="X206" s="47"/>
      <c r="Y206" s="47"/>
      <c r="Z206" s="47"/>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c r="GB206" s="49"/>
      <c r="GC206" s="49"/>
      <c r="GD206" s="49"/>
      <c r="GE206" s="49"/>
      <c r="GF206" s="49"/>
      <c r="GG206" s="49"/>
      <c r="GH206" s="49"/>
      <c r="GI206" s="49"/>
      <c r="GJ206" s="49"/>
      <c r="GK206" s="49"/>
      <c r="GL206" s="49"/>
      <c r="GM206" s="49"/>
      <c r="GN206" s="49"/>
      <c r="GO206" s="49"/>
      <c r="GP206" s="49"/>
      <c r="GQ206" s="49"/>
      <c r="GR206" s="49"/>
      <c r="GS206" s="49"/>
      <c r="GT206" s="49"/>
      <c r="GU206" s="49"/>
      <c r="GV206" s="49"/>
      <c r="GW206" s="49"/>
    </row>
    <row r="207" spans="7:205" ht="20.100000000000001" customHeight="1">
      <c r="G207" s="47"/>
      <c r="H207" s="47"/>
      <c r="I207" s="47"/>
      <c r="J207" s="47"/>
      <c r="K207" s="47"/>
      <c r="L207" s="47"/>
      <c r="M207" s="47"/>
      <c r="N207" s="47"/>
      <c r="O207" s="47"/>
      <c r="P207" s="47"/>
      <c r="Q207" s="47"/>
      <c r="R207" s="47"/>
      <c r="S207" s="47"/>
      <c r="T207" s="47"/>
      <c r="U207" s="47"/>
      <c r="V207" s="47"/>
      <c r="W207" s="47"/>
      <c r="X207" s="47"/>
      <c r="Y207" s="47"/>
      <c r="Z207" s="47"/>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c r="GB207" s="49"/>
      <c r="GC207" s="49"/>
      <c r="GD207" s="49"/>
      <c r="GE207" s="49"/>
      <c r="GF207" s="49"/>
      <c r="GG207" s="49"/>
      <c r="GH207" s="49"/>
      <c r="GI207" s="49"/>
      <c r="GJ207" s="49"/>
      <c r="GK207" s="49"/>
      <c r="GL207" s="49"/>
      <c r="GM207" s="49"/>
      <c r="GN207" s="49"/>
      <c r="GO207" s="49"/>
      <c r="GP207" s="49"/>
      <c r="GQ207" s="49"/>
      <c r="GR207" s="49"/>
      <c r="GS207" s="49"/>
      <c r="GT207" s="49"/>
      <c r="GU207" s="49"/>
      <c r="GV207" s="49"/>
      <c r="GW207" s="49"/>
    </row>
    <row r="208" spans="7:205" ht="20.100000000000001" customHeight="1">
      <c r="G208" s="47"/>
      <c r="H208" s="47"/>
      <c r="I208" s="47"/>
      <c r="J208" s="47"/>
      <c r="K208" s="47"/>
      <c r="L208" s="47"/>
      <c r="M208" s="47"/>
      <c r="N208" s="47"/>
      <c r="O208" s="47"/>
      <c r="P208" s="47"/>
      <c r="Q208" s="47"/>
      <c r="R208" s="47"/>
      <c r="S208" s="47"/>
      <c r="T208" s="47"/>
      <c r="U208" s="47"/>
      <c r="V208" s="47"/>
      <c r="W208" s="47"/>
      <c r="X208" s="47"/>
      <c r="Y208" s="47"/>
      <c r="Z208" s="47"/>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c r="GB208" s="49"/>
      <c r="GC208" s="49"/>
      <c r="GD208" s="49"/>
      <c r="GE208" s="49"/>
      <c r="GF208" s="49"/>
      <c r="GG208" s="49"/>
      <c r="GH208" s="49"/>
      <c r="GI208" s="49"/>
      <c r="GJ208" s="49"/>
      <c r="GK208" s="49"/>
      <c r="GL208" s="49"/>
      <c r="GM208" s="49"/>
      <c r="GN208" s="49"/>
      <c r="GO208" s="49"/>
      <c r="GP208" s="49"/>
      <c r="GQ208" s="49"/>
      <c r="GR208" s="49"/>
      <c r="GS208" s="49"/>
      <c r="GT208" s="49"/>
      <c r="GU208" s="49"/>
      <c r="GV208" s="49"/>
      <c r="GW208" s="49"/>
    </row>
    <row r="209" spans="7:205" ht="20.100000000000001" customHeight="1">
      <c r="G209" s="47"/>
      <c r="H209" s="47"/>
      <c r="I209" s="47"/>
      <c r="J209" s="47"/>
      <c r="K209" s="47"/>
      <c r="L209" s="47"/>
      <c r="M209" s="47"/>
      <c r="N209" s="47"/>
      <c r="O209" s="47"/>
      <c r="P209" s="47"/>
      <c r="Q209" s="47"/>
      <c r="R209" s="47"/>
      <c r="S209" s="47"/>
      <c r="T209" s="47"/>
      <c r="U209" s="47"/>
      <c r="V209" s="47"/>
      <c r="W209" s="47"/>
      <c r="X209" s="47"/>
      <c r="Y209" s="47"/>
      <c r="Z209" s="47"/>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c r="GB209" s="49"/>
      <c r="GC209" s="49"/>
      <c r="GD209" s="49"/>
      <c r="GE209" s="49"/>
      <c r="GF209" s="49"/>
      <c r="GG209" s="49"/>
      <c r="GH209" s="49"/>
      <c r="GI209" s="49"/>
      <c r="GJ209" s="49"/>
      <c r="GK209" s="49"/>
      <c r="GL209" s="49"/>
      <c r="GM209" s="49"/>
      <c r="GN209" s="49"/>
      <c r="GO209" s="49"/>
      <c r="GP209" s="49"/>
      <c r="GQ209" s="49"/>
      <c r="GR209" s="49"/>
      <c r="GS209" s="49"/>
      <c r="GT209" s="49"/>
      <c r="GU209" s="49"/>
      <c r="GV209" s="49"/>
      <c r="GW209" s="49"/>
    </row>
    <row r="210" spans="7:205" ht="20.100000000000001" customHeight="1">
      <c r="G210" s="47"/>
      <c r="H210" s="47"/>
      <c r="I210" s="47"/>
      <c r="J210" s="47"/>
      <c r="K210" s="47"/>
      <c r="L210" s="47"/>
      <c r="M210" s="47"/>
      <c r="N210" s="47"/>
      <c r="O210" s="47"/>
      <c r="P210" s="47"/>
      <c r="Q210" s="47"/>
      <c r="R210" s="47"/>
      <c r="S210" s="47"/>
      <c r="T210" s="47"/>
      <c r="U210" s="47"/>
      <c r="V210" s="47"/>
      <c r="W210" s="47"/>
      <c r="X210" s="47"/>
      <c r="Y210" s="47"/>
      <c r="Z210" s="47"/>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c r="GB210" s="49"/>
      <c r="GC210" s="49"/>
      <c r="GD210" s="49"/>
      <c r="GE210" s="49"/>
      <c r="GF210" s="49"/>
      <c r="GG210" s="49"/>
      <c r="GH210" s="49"/>
      <c r="GI210" s="49"/>
      <c r="GJ210" s="49"/>
      <c r="GK210" s="49"/>
      <c r="GL210" s="49"/>
      <c r="GM210" s="49"/>
      <c r="GN210" s="49"/>
      <c r="GO210" s="49"/>
      <c r="GP210" s="49"/>
      <c r="GQ210" s="49"/>
      <c r="GR210" s="49"/>
      <c r="GS210" s="49"/>
      <c r="GT210" s="49"/>
      <c r="GU210" s="49"/>
      <c r="GV210" s="49"/>
      <c r="GW210" s="49"/>
    </row>
    <row r="211" spans="7:205" ht="20.100000000000001" customHeight="1">
      <c r="G211" s="47"/>
      <c r="H211" s="47"/>
      <c r="I211" s="47"/>
      <c r="J211" s="47"/>
      <c r="K211" s="47"/>
      <c r="L211" s="47"/>
      <c r="M211" s="47"/>
      <c r="N211" s="47"/>
      <c r="O211" s="47"/>
      <c r="P211" s="47"/>
      <c r="Q211" s="47"/>
      <c r="R211" s="47"/>
      <c r="S211" s="47"/>
      <c r="T211" s="47"/>
      <c r="U211" s="47"/>
      <c r="V211" s="47"/>
      <c r="W211" s="47"/>
      <c r="X211" s="47"/>
      <c r="Y211" s="47"/>
      <c r="Z211" s="47"/>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c r="GB211" s="49"/>
      <c r="GC211" s="49"/>
      <c r="GD211" s="49"/>
      <c r="GE211" s="49"/>
      <c r="GF211" s="49"/>
      <c r="GG211" s="49"/>
      <c r="GH211" s="49"/>
      <c r="GI211" s="49"/>
      <c r="GJ211" s="49"/>
      <c r="GK211" s="49"/>
      <c r="GL211" s="49"/>
      <c r="GM211" s="49"/>
      <c r="GN211" s="49"/>
      <c r="GO211" s="49"/>
      <c r="GP211" s="49"/>
      <c r="GQ211" s="49"/>
      <c r="GR211" s="49"/>
      <c r="GS211" s="49"/>
      <c r="GT211" s="49"/>
      <c r="GU211" s="49"/>
      <c r="GV211" s="49"/>
      <c r="GW211" s="49"/>
    </row>
    <row r="212" spans="7:205" ht="20.100000000000001" customHeight="1">
      <c r="G212" s="47"/>
      <c r="H212" s="47"/>
      <c r="I212" s="47"/>
      <c r="J212" s="47"/>
      <c r="K212" s="47"/>
      <c r="L212" s="47"/>
      <c r="M212" s="47"/>
      <c r="N212" s="47"/>
      <c r="O212" s="47"/>
      <c r="P212" s="47"/>
      <c r="Q212" s="47"/>
      <c r="R212" s="47"/>
      <c r="S212" s="47"/>
      <c r="T212" s="47"/>
      <c r="U212" s="47"/>
      <c r="V212" s="47"/>
      <c r="W212" s="47"/>
      <c r="X212" s="47"/>
      <c r="Y212" s="47"/>
      <c r="Z212" s="47"/>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c r="GB212" s="49"/>
      <c r="GC212" s="49"/>
      <c r="GD212" s="49"/>
      <c r="GE212" s="49"/>
      <c r="GF212" s="49"/>
      <c r="GG212" s="49"/>
      <c r="GH212" s="49"/>
      <c r="GI212" s="49"/>
      <c r="GJ212" s="49"/>
      <c r="GK212" s="49"/>
      <c r="GL212" s="49"/>
      <c r="GM212" s="49"/>
      <c r="GN212" s="49"/>
      <c r="GO212" s="49"/>
      <c r="GP212" s="49"/>
      <c r="GQ212" s="49"/>
      <c r="GR212" s="49"/>
      <c r="GS212" s="49"/>
      <c r="GT212" s="49"/>
      <c r="GU212" s="49"/>
      <c r="GV212" s="49"/>
      <c r="GW212" s="49"/>
    </row>
    <row r="213" spans="7:205" ht="20.100000000000001" customHeight="1">
      <c r="G213" s="47"/>
      <c r="H213" s="47"/>
      <c r="I213" s="47"/>
      <c r="J213" s="47"/>
      <c r="K213" s="47"/>
      <c r="L213" s="47"/>
      <c r="M213" s="47"/>
      <c r="N213" s="47"/>
      <c r="O213" s="47"/>
      <c r="P213" s="47"/>
      <c r="Q213" s="47"/>
      <c r="R213" s="47"/>
      <c r="S213" s="47"/>
      <c r="T213" s="47"/>
      <c r="U213" s="47"/>
      <c r="V213" s="47"/>
      <c r="W213" s="47"/>
      <c r="X213" s="47"/>
      <c r="Y213" s="47"/>
      <c r="Z213" s="47"/>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c r="GB213" s="49"/>
      <c r="GC213" s="49"/>
      <c r="GD213" s="49"/>
      <c r="GE213" s="49"/>
      <c r="GF213" s="49"/>
      <c r="GG213" s="49"/>
      <c r="GH213" s="49"/>
      <c r="GI213" s="49"/>
      <c r="GJ213" s="49"/>
      <c r="GK213" s="49"/>
      <c r="GL213" s="49"/>
      <c r="GM213" s="49"/>
      <c r="GN213" s="49"/>
      <c r="GO213" s="49"/>
      <c r="GP213" s="49"/>
      <c r="GQ213" s="49"/>
      <c r="GR213" s="49"/>
      <c r="GS213" s="49"/>
      <c r="GT213" s="49"/>
      <c r="GU213" s="49"/>
      <c r="GV213" s="49"/>
      <c r="GW213" s="49"/>
    </row>
    <row r="214" spans="7:205" ht="20.100000000000001" customHeight="1">
      <c r="G214" s="47"/>
      <c r="H214" s="47"/>
      <c r="I214" s="47"/>
      <c r="J214" s="47"/>
      <c r="K214" s="47"/>
      <c r="L214" s="47"/>
      <c r="M214" s="47"/>
      <c r="N214" s="47"/>
      <c r="O214" s="47"/>
      <c r="P214" s="47"/>
      <c r="Q214" s="47"/>
      <c r="R214" s="47"/>
      <c r="S214" s="47"/>
      <c r="T214" s="47"/>
      <c r="U214" s="47"/>
      <c r="V214" s="47"/>
      <c r="W214" s="47"/>
      <c r="X214" s="47"/>
      <c r="Y214" s="47"/>
      <c r="Z214" s="47"/>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c r="GO214" s="49"/>
      <c r="GP214" s="49"/>
      <c r="GQ214" s="49"/>
      <c r="GR214" s="49"/>
      <c r="GS214" s="49"/>
      <c r="GT214" s="49"/>
      <c r="GU214" s="49"/>
      <c r="GV214" s="49"/>
      <c r="GW214" s="49"/>
    </row>
    <row r="215" spans="7:205" ht="20.100000000000001" customHeight="1">
      <c r="G215" s="47"/>
      <c r="H215" s="47"/>
      <c r="I215" s="47"/>
      <c r="J215" s="47"/>
      <c r="K215" s="47"/>
      <c r="L215" s="47"/>
      <c r="M215" s="47"/>
      <c r="N215" s="47"/>
      <c r="O215" s="47"/>
      <c r="P215" s="47"/>
      <c r="Q215" s="47"/>
      <c r="R215" s="47"/>
      <c r="S215" s="47"/>
      <c r="T215" s="47"/>
      <c r="U215" s="47"/>
      <c r="V215" s="47"/>
      <c r="W215" s="47"/>
      <c r="X215" s="47"/>
      <c r="Y215" s="47"/>
      <c r="Z215" s="47"/>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49"/>
      <c r="EC215" s="49"/>
      <c r="ED215" s="49"/>
      <c r="EE215" s="49"/>
      <c r="EF215" s="49"/>
      <c r="EG215" s="49"/>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c r="GB215" s="49"/>
      <c r="GC215" s="49"/>
      <c r="GD215" s="49"/>
      <c r="GE215" s="49"/>
      <c r="GF215" s="49"/>
      <c r="GG215" s="49"/>
      <c r="GH215" s="49"/>
      <c r="GI215" s="49"/>
      <c r="GJ215" s="49"/>
      <c r="GK215" s="49"/>
      <c r="GL215" s="49"/>
      <c r="GM215" s="49"/>
      <c r="GN215" s="49"/>
      <c r="GO215" s="49"/>
      <c r="GP215" s="49"/>
      <c r="GQ215" s="49"/>
      <c r="GR215" s="49"/>
      <c r="GS215" s="49"/>
      <c r="GT215" s="49"/>
      <c r="GU215" s="49"/>
      <c r="GV215" s="49"/>
      <c r="GW215" s="49"/>
    </row>
    <row r="216" spans="7:205" ht="20.100000000000001" customHeight="1">
      <c r="G216" s="47"/>
      <c r="H216" s="47"/>
      <c r="I216" s="47"/>
      <c r="J216" s="47"/>
      <c r="K216" s="47"/>
      <c r="L216" s="47"/>
      <c r="M216" s="47"/>
      <c r="N216" s="47"/>
      <c r="O216" s="47"/>
      <c r="P216" s="47"/>
      <c r="Q216" s="47"/>
      <c r="R216" s="47"/>
      <c r="S216" s="47"/>
      <c r="T216" s="47"/>
      <c r="U216" s="47"/>
      <c r="V216" s="47"/>
      <c r="W216" s="47"/>
      <c r="X216" s="47"/>
      <c r="Y216" s="47"/>
      <c r="Z216" s="47"/>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49"/>
      <c r="EC216" s="49"/>
      <c r="ED216" s="49"/>
      <c r="EE216" s="49"/>
      <c r="EF216" s="49"/>
      <c r="EG216" s="49"/>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c r="GB216" s="49"/>
      <c r="GC216" s="49"/>
      <c r="GD216" s="49"/>
      <c r="GE216" s="49"/>
      <c r="GF216" s="49"/>
      <c r="GG216" s="49"/>
      <c r="GH216" s="49"/>
      <c r="GI216" s="49"/>
      <c r="GJ216" s="49"/>
      <c r="GK216" s="49"/>
      <c r="GL216" s="49"/>
      <c r="GM216" s="49"/>
      <c r="GN216" s="49"/>
      <c r="GO216" s="49"/>
      <c r="GP216" s="49"/>
      <c r="GQ216" s="49"/>
      <c r="GR216" s="49"/>
      <c r="GS216" s="49"/>
      <c r="GT216" s="49"/>
      <c r="GU216" s="49"/>
      <c r="GV216" s="49"/>
      <c r="GW216" s="49"/>
    </row>
    <row r="217" spans="7:205" ht="20.100000000000001" customHeight="1">
      <c r="G217" s="47"/>
      <c r="H217" s="47"/>
      <c r="I217" s="47"/>
      <c r="J217" s="47"/>
      <c r="K217" s="47"/>
      <c r="L217" s="47"/>
      <c r="M217" s="47"/>
      <c r="N217" s="47"/>
      <c r="O217" s="47"/>
      <c r="P217" s="47"/>
      <c r="Q217" s="47"/>
      <c r="R217" s="47"/>
      <c r="S217" s="47"/>
      <c r="T217" s="47"/>
      <c r="U217" s="47"/>
      <c r="V217" s="47"/>
      <c r="W217" s="47"/>
      <c r="X217" s="47"/>
      <c r="Y217" s="47"/>
      <c r="Z217" s="47"/>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c r="GB217" s="49"/>
      <c r="GC217" s="49"/>
      <c r="GD217" s="49"/>
      <c r="GE217" s="49"/>
      <c r="GF217" s="49"/>
      <c r="GG217" s="49"/>
      <c r="GH217" s="49"/>
      <c r="GI217" s="49"/>
      <c r="GJ217" s="49"/>
      <c r="GK217" s="49"/>
      <c r="GL217" s="49"/>
      <c r="GM217" s="49"/>
      <c r="GN217" s="49"/>
      <c r="GO217" s="49"/>
      <c r="GP217" s="49"/>
      <c r="GQ217" s="49"/>
      <c r="GR217" s="49"/>
      <c r="GS217" s="49"/>
      <c r="GT217" s="49"/>
      <c r="GU217" s="49"/>
      <c r="GV217" s="49"/>
      <c r="GW217" s="49"/>
    </row>
    <row r="218" spans="7:205" ht="20.100000000000001" customHeight="1">
      <c r="G218" s="47"/>
      <c r="H218" s="47"/>
      <c r="I218" s="47"/>
      <c r="J218" s="47"/>
      <c r="K218" s="47"/>
      <c r="L218" s="47"/>
      <c r="M218" s="47"/>
      <c r="N218" s="47"/>
      <c r="O218" s="47"/>
      <c r="P218" s="47"/>
      <c r="Q218" s="47"/>
      <c r="R218" s="47"/>
      <c r="S218" s="47"/>
      <c r="T218" s="47"/>
      <c r="U218" s="47"/>
      <c r="V218" s="47"/>
      <c r="W218" s="47"/>
      <c r="X218" s="47"/>
      <c r="Y218" s="47"/>
      <c r="Z218" s="47"/>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c r="GB218" s="49"/>
      <c r="GC218" s="49"/>
      <c r="GD218" s="49"/>
      <c r="GE218" s="49"/>
      <c r="GF218" s="49"/>
      <c r="GG218" s="49"/>
      <c r="GH218" s="49"/>
      <c r="GI218" s="49"/>
      <c r="GJ218" s="49"/>
      <c r="GK218" s="49"/>
      <c r="GL218" s="49"/>
      <c r="GM218" s="49"/>
      <c r="GN218" s="49"/>
      <c r="GO218" s="49"/>
      <c r="GP218" s="49"/>
      <c r="GQ218" s="49"/>
      <c r="GR218" s="49"/>
      <c r="GS218" s="49"/>
      <c r="GT218" s="49"/>
      <c r="GU218" s="49"/>
      <c r="GV218" s="49"/>
      <c r="GW218" s="49"/>
    </row>
    <row r="219" spans="7:205" ht="20.100000000000001" customHeight="1">
      <c r="G219" s="47"/>
      <c r="H219" s="47"/>
      <c r="I219" s="47"/>
      <c r="J219" s="47"/>
      <c r="K219" s="47"/>
      <c r="L219" s="47"/>
      <c r="M219" s="47"/>
      <c r="N219" s="47"/>
      <c r="O219" s="47"/>
      <c r="P219" s="47"/>
      <c r="Q219" s="47"/>
      <c r="R219" s="47"/>
      <c r="S219" s="47"/>
      <c r="T219" s="47"/>
      <c r="U219" s="47"/>
      <c r="V219" s="47"/>
      <c r="W219" s="47"/>
      <c r="X219" s="47"/>
      <c r="Y219" s="47"/>
      <c r="Z219" s="47"/>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c r="DJ219" s="49"/>
      <c r="DK219" s="49"/>
      <c r="DL219" s="49"/>
      <c r="DM219" s="49"/>
      <c r="DN219" s="49"/>
      <c r="DO219" s="49"/>
      <c r="DP219" s="49"/>
      <c r="DQ219" s="49"/>
      <c r="DR219" s="49"/>
      <c r="DS219" s="49"/>
      <c r="DT219" s="49"/>
      <c r="DU219" s="49"/>
      <c r="DV219" s="49"/>
      <c r="DW219" s="49"/>
      <c r="DX219" s="49"/>
      <c r="DY219" s="49"/>
      <c r="DZ219" s="49"/>
      <c r="EA219" s="49"/>
      <c r="EB219" s="49"/>
      <c r="EC219" s="49"/>
      <c r="ED219" s="49"/>
      <c r="EE219" s="49"/>
      <c r="EF219" s="49"/>
      <c r="EG219" s="49"/>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c r="GB219" s="49"/>
      <c r="GC219" s="49"/>
      <c r="GD219" s="49"/>
      <c r="GE219" s="49"/>
      <c r="GF219" s="49"/>
      <c r="GG219" s="49"/>
      <c r="GH219" s="49"/>
      <c r="GI219" s="49"/>
      <c r="GJ219" s="49"/>
      <c r="GK219" s="49"/>
      <c r="GL219" s="49"/>
      <c r="GM219" s="49"/>
      <c r="GN219" s="49"/>
      <c r="GO219" s="49"/>
      <c r="GP219" s="49"/>
      <c r="GQ219" s="49"/>
      <c r="GR219" s="49"/>
      <c r="GS219" s="49"/>
      <c r="GT219" s="49"/>
      <c r="GU219" s="49"/>
      <c r="GV219" s="49"/>
      <c r="GW219" s="49"/>
    </row>
    <row r="220" spans="7:205" ht="20.100000000000001" customHeight="1">
      <c r="G220" s="47"/>
      <c r="H220" s="47"/>
      <c r="I220" s="47"/>
      <c r="J220" s="47"/>
      <c r="K220" s="47"/>
      <c r="L220" s="47"/>
      <c r="M220" s="47"/>
      <c r="N220" s="47"/>
      <c r="O220" s="47"/>
      <c r="P220" s="47"/>
      <c r="Q220" s="47"/>
      <c r="R220" s="47"/>
      <c r="S220" s="47"/>
      <c r="T220" s="47"/>
      <c r="U220" s="47"/>
      <c r="V220" s="47"/>
      <c r="W220" s="47"/>
      <c r="X220" s="47"/>
      <c r="Y220" s="47"/>
      <c r="Z220" s="47"/>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49"/>
      <c r="DS220" s="49"/>
      <c r="DT220" s="49"/>
      <c r="DU220" s="49"/>
      <c r="DV220" s="49"/>
      <c r="DW220" s="49"/>
      <c r="DX220" s="49"/>
      <c r="DY220" s="49"/>
      <c r="DZ220" s="49"/>
      <c r="EA220" s="49"/>
      <c r="EB220" s="49"/>
      <c r="EC220" s="49"/>
      <c r="ED220" s="49"/>
      <c r="EE220" s="49"/>
      <c r="EF220" s="49"/>
      <c r="EG220" s="49"/>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c r="GB220" s="49"/>
      <c r="GC220" s="49"/>
      <c r="GD220" s="49"/>
      <c r="GE220" s="49"/>
      <c r="GF220" s="49"/>
      <c r="GG220" s="49"/>
      <c r="GH220" s="49"/>
      <c r="GI220" s="49"/>
      <c r="GJ220" s="49"/>
      <c r="GK220" s="49"/>
      <c r="GL220" s="49"/>
      <c r="GM220" s="49"/>
      <c r="GN220" s="49"/>
      <c r="GO220" s="49"/>
      <c r="GP220" s="49"/>
      <c r="GQ220" s="49"/>
      <c r="GR220" s="49"/>
      <c r="GS220" s="49"/>
      <c r="GT220" s="49"/>
      <c r="GU220" s="49"/>
      <c r="GV220" s="49"/>
      <c r="GW220" s="49"/>
    </row>
    <row r="221" spans="7:205" ht="20.100000000000001" customHeight="1">
      <c r="G221" s="47"/>
      <c r="H221" s="47"/>
      <c r="I221" s="47"/>
      <c r="J221" s="47"/>
      <c r="K221" s="47"/>
      <c r="L221" s="47"/>
      <c r="M221" s="47"/>
      <c r="N221" s="47"/>
      <c r="O221" s="47"/>
      <c r="P221" s="47"/>
      <c r="Q221" s="47"/>
      <c r="R221" s="47"/>
      <c r="S221" s="47"/>
      <c r="T221" s="47"/>
      <c r="U221" s="47"/>
      <c r="V221" s="47"/>
      <c r="W221" s="47"/>
      <c r="X221" s="47"/>
      <c r="Y221" s="47"/>
      <c r="Z221" s="47"/>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49"/>
      <c r="EC221" s="49"/>
      <c r="ED221" s="49"/>
      <c r="EE221" s="49"/>
      <c r="EF221" s="49"/>
      <c r="EG221" s="49"/>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c r="GB221" s="49"/>
      <c r="GC221" s="49"/>
      <c r="GD221" s="49"/>
      <c r="GE221" s="49"/>
      <c r="GF221" s="49"/>
      <c r="GG221" s="49"/>
      <c r="GH221" s="49"/>
      <c r="GI221" s="49"/>
      <c r="GJ221" s="49"/>
      <c r="GK221" s="49"/>
      <c r="GL221" s="49"/>
      <c r="GM221" s="49"/>
      <c r="GN221" s="49"/>
      <c r="GO221" s="49"/>
      <c r="GP221" s="49"/>
      <c r="GQ221" s="49"/>
      <c r="GR221" s="49"/>
      <c r="GS221" s="49"/>
      <c r="GT221" s="49"/>
      <c r="GU221" s="49"/>
      <c r="GV221" s="49"/>
      <c r="GW221" s="49"/>
    </row>
    <row r="222" spans="7:205" ht="20.100000000000001" customHeight="1">
      <c r="G222" s="47"/>
      <c r="H222" s="47"/>
      <c r="I222" s="47"/>
      <c r="J222" s="47"/>
      <c r="K222" s="47"/>
      <c r="L222" s="47"/>
      <c r="M222" s="47"/>
      <c r="N222" s="47"/>
      <c r="O222" s="47"/>
      <c r="P222" s="47"/>
      <c r="Q222" s="47"/>
      <c r="R222" s="47"/>
      <c r="S222" s="47"/>
      <c r="T222" s="47"/>
      <c r="U222" s="47"/>
      <c r="V222" s="47"/>
      <c r="W222" s="47"/>
      <c r="X222" s="47"/>
      <c r="Y222" s="47"/>
      <c r="Z222" s="47"/>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c r="BS222" s="49"/>
      <c r="BT222" s="49"/>
      <c r="BU222" s="49"/>
      <c r="BV222" s="49"/>
      <c r="BW222" s="49"/>
      <c r="BX222" s="49"/>
      <c r="BY222" s="49"/>
      <c r="BZ222" s="49"/>
      <c r="CA222" s="49"/>
      <c r="CB222" s="49"/>
      <c r="CC222" s="49"/>
      <c r="CD222" s="49"/>
      <c r="CE222" s="49"/>
      <c r="CF222" s="49"/>
      <c r="CG222" s="49"/>
      <c r="CH222" s="49"/>
      <c r="CI222" s="49"/>
      <c r="CJ222" s="49"/>
      <c r="CK222" s="49"/>
      <c r="CL222" s="49"/>
      <c r="CM222" s="49"/>
      <c r="CN222" s="49"/>
      <c r="CO222" s="49"/>
      <c r="CP222" s="49"/>
      <c r="CQ222" s="49"/>
      <c r="CR222" s="49"/>
      <c r="CS222" s="49"/>
      <c r="CT222" s="49"/>
      <c r="CU222" s="49"/>
      <c r="CV222" s="49"/>
      <c r="CW222" s="49"/>
      <c r="CX222" s="49"/>
      <c r="CY222" s="49"/>
      <c r="CZ222" s="49"/>
      <c r="DA222" s="49"/>
      <c r="DB222" s="49"/>
      <c r="DC222" s="49"/>
      <c r="DD222" s="49"/>
      <c r="DE222" s="49"/>
      <c r="DF222" s="49"/>
      <c r="DG222" s="49"/>
      <c r="DH222" s="49"/>
      <c r="DI222" s="49"/>
      <c r="DJ222" s="49"/>
      <c r="DK222" s="49"/>
      <c r="DL222" s="49"/>
      <c r="DM222" s="49"/>
      <c r="DN222" s="49"/>
      <c r="DO222" s="49"/>
      <c r="DP222" s="49"/>
      <c r="DQ222" s="49"/>
      <c r="DR222" s="49"/>
      <c r="DS222" s="49"/>
      <c r="DT222" s="49"/>
      <c r="DU222" s="49"/>
      <c r="DV222" s="49"/>
      <c r="DW222" s="49"/>
      <c r="DX222" s="49"/>
      <c r="DY222" s="49"/>
      <c r="DZ222" s="49"/>
      <c r="EA222" s="49"/>
      <c r="EB222" s="49"/>
      <c r="EC222" s="49"/>
      <c r="ED222" s="49"/>
      <c r="EE222" s="49"/>
      <c r="EF222" s="49"/>
      <c r="EG222" s="49"/>
      <c r="EH222" s="49"/>
      <c r="EI222" s="49"/>
      <c r="EJ222" s="49"/>
      <c r="EK222" s="49"/>
      <c r="EL222" s="49"/>
      <c r="EM222" s="49"/>
      <c r="EN222" s="49"/>
      <c r="EO222" s="49"/>
      <c r="EP222" s="49"/>
      <c r="EQ222" s="49"/>
      <c r="ER222" s="49"/>
      <c r="ES222" s="49"/>
      <c r="ET222" s="49"/>
      <c r="EU222" s="49"/>
      <c r="EV222" s="49"/>
      <c r="EW222" s="49"/>
      <c r="EX222" s="49"/>
      <c r="EY222" s="49"/>
      <c r="EZ222" s="49"/>
      <c r="FA222" s="49"/>
      <c r="FB222" s="49"/>
      <c r="FC222" s="49"/>
      <c r="FD222" s="49"/>
      <c r="FE222" s="49"/>
      <c r="FF222" s="49"/>
      <c r="FG222" s="49"/>
      <c r="FH222" s="49"/>
      <c r="FI222" s="49"/>
      <c r="FJ222" s="49"/>
      <c r="FK222" s="49"/>
      <c r="FL222" s="49"/>
      <c r="FM222" s="49"/>
      <c r="FN222" s="49"/>
      <c r="FO222" s="49"/>
      <c r="FP222" s="49"/>
      <c r="FQ222" s="49"/>
      <c r="FR222" s="49"/>
      <c r="FS222" s="49"/>
      <c r="FT222" s="49"/>
      <c r="FU222" s="49"/>
      <c r="FV222" s="49"/>
      <c r="FW222" s="49"/>
      <c r="FX222" s="49"/>
      <c r="FY222" s="49"/>
      <c r="FZ222" s="49"/>
      <c r="GA222" s="49"/>
      <c r="GB222" s="49"/>
      <c r="GC222" s="49"/>
      <c r="GD222" s="49"/>
      <c r="GE222" s="49"/>
      <c r="GF222" s="49"/>
      <c r="GG222" s="49"/>
      <c r="GH222" s="49"/>
      <c r="GI222" s="49"/>
      <c r="GJ222" s="49"/>
      <c r="GK222" s="49"/>
      <c r="GL222" s="49"/>
      <c r="GM222" s="49"/>
      <c r="GN222" s="49"/>
      <c r="GO222" s="49"/>
      <c r="GP222" s="49"/>
      <c r="GQ222" s="49"/>
      <c r="GR222" s="49"/>
      <c r="GS222" s="49"/>
      <c r="GT222" s="49"/>
      <c r="GU222" s="49"/>
      <c r="GV222" s="49"/>
      <c r="GW222" s="49"/>
    </row>
  </sheetData>
  <sheetProtection algorithmName="SHA-512" hashValue="kKnARIVCZajo6RTLweVD0HRowLFqO5EDdkPd6V9oD/lYEg2wysM3LKBrvTSiFUg8mYGkLZG6SZPBtU252wLglw==" saltValue="LiQxkSYWfK8CPoq862wziA==" spinCount="100000" sheet="1" objects="1" scenarios="1"/>
  <mergeCells count="3">
    <mergeCell ref="B4:F4"/>
    <mergeCell ref="D2:F2"/>
    <mergeCell ref="B26:E27"/>
  </mergeCells>
  <hyperlinks>
    <hyperlink ref="D19" location="'1 FR'!A1" tooltip="Outil de calcul" display="} Cliquez ici" xr:uid="{23F55EF3-053A-41B9-A782-70D43B688D9D}"/>
    <hyperlink ref="F19" r:id="rId1" tooltip="Checklist" xr:uid="{7523BF8D-BE69-48DF-90C7-79A23A3C5A82}"/>
    <hyperlink ref="F21" r:id="rId2" tooltip="Contactez la rédaction" xr:uid="{B8E7BFD9-A3CB-4E18-B3F9-F1DA2E88CB56}"/>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3262F-5D62-4A1F-9CC2-CA38207FDA1C}">
  <sheetPr>
    <tabColor theme="2" tint="-9.9978637043366805E-2"/>
    <pageSetUpPr autoPageBreaks="0"/>
  </sheetPr>
  <dimension ref="A1:K43"/>
  <sheetViews>
    <sheetView showGridLines="0" showRowColHeaders="0" zoomScaleNormal="100" workbookViewId="0"/>
  </sheetViews>
  <sheetFormatPr defaultColWidth="9.140625" defaultRowHeight="15.95" customHeight="1"/>
  <cols>
    <col min="1" max="1" width="5.85546875" style="9" customWidth="1"/>
    <col min="2" max="2" width="38.140625" style="9" customWidth="1"/>
    <col min="3" max="3" width="18.85546875" style="9" customWidth="1"/>
    <col min="4" max="4" width="22.85546875" style="9" customWidth="1"/>
    <col min="5" max="5" width="18.85546875" style="9" customWidth="1"/>
    <col min="6" max="6" width="19.42578125" style="9" customWidth="1"/>
    <col min="7" max="11" width="5.85546875" style="9" customWidth="1"/>
    <col min="12" max="12" width="10.42578125" style="9" bestFit="1" customWidth="1"/>
    <col min="13" max="16384" width="9.140625" style="9"/>
  </cols>
  <sheetData>
    <row r="1" spans="2:11" ht="15.95" customHeight="1" thickBot="1"/>
    <row r="2" spans="2:11" ht="30" customHeight="1" thickBot="1">
      <c r="B2" s="135" t="s">
        <v>96</v>
      </c>
      <c r="C2" s="135"/>
      <c r="D2" s="135"/>
      <c r="E2" s="135"/>
      <c r="F2" s="135"/>
      <c r="H2" s="3" t="s">
        <v>0</v>
      </c>
      <c r="I2" s="4" t="s">
        <v>1</v>
      </c>
      <c r="J2" s="5" t="s">
        <v>2</v>
      </c>
      <c r="K2" s="5" t="s">
        <v>3</v>
      </c>
    </row>
    <row r="3" spans="2:11" ht="15.95" customHeight="1">
      <c r="B3" s="2"/>
      <c r="C3" s="2"/>
      <c r="D3" s="1"/>
      <c r="E3" s="1"/>
      <c r="F3" s="1"/>
      <c r="H3" s="6"/>
      <c r="I3" s="6"/>
      <c r="J3" s="6"/>
      <c r="K3" s="6"/>
    </row>
    <row r="4" spans="2:11" ht="15.95" customHeight="1">
      <c r="B4" s="13" t="s">
        <v>98</v>
      </c>
      <c r="C4" s="18"/>
      <c r="D4" s="14"/>
      <c r="E4" s="14"/>
      <c r="F4" s="14"/>
      <c r="H4" s="7"/>
      <c r="I4" s="7"/>
      <c r="J4" s="7"/>
      <c r="K4" s="8"/>
    </row>
    <row r="5" spans="2:11" ht="15.95" customHeight="1">
      <c r="B5" s="19"/>
      <c r="C5" s="136" t="s">
        <v>37</v>
      </c>
      <c r="D5" s="136"/>
      <c r="E5" s="136" t="s">
        <v>38</v>
      </c>
      <c r="F5" s="136" t="s">
        <v>39</v>
      </c>
      <c r="H5" s="7"/>
      <c r="I5" s="7"/>
      <c r="J5" s="7"/>
      <c r="K5" s="8"/>
    </row>
    <row r="6" spans="2:11" ht="15.95" customHeight="1">
      <c r="B6" s="19"/>
      <c r="C6" s="67" t="s">
        <v>40</v>
      </c>
      <c r="D6" s="67" t="s">
        <v>41</v>
      </c>
      <c r="E6" s="136"/>
      <c r="F6" s="136"/>
      <c r="H6" s="7"/>
      <c r="I6" s="7"/>
      <c r="J6" s="7"/>
      <c r="K6" s="8"/>
    </row>
    <row r="7" spans="2:11" ht="15.95" customHeight="1">
      <c r="B7" s="19"/>
      <c r="C7" s="21">
        <v>0</v>
      </c>
      <c r="D7" s="21">
        <v>17374.080000000002</v>
      </c>
      <c r="E7" s="22" t="s">
        <v>22</v>
      </c>
      <c r="F7" s="21">
        <f>+D7*0.205</f>
        <v>3561.6864</v>
      </c>
      <c r="H7" s="7"/>
      <c r="I7" s="7"/>
      <c r="J7" s="7"/>
      <c r="K7" s="8"/>
    </row>
    <row r="8" spans="2:11" ht="15.95" customHeight="1">
      <c r="B8" s="23"/>
      <c r="C8" s="21">
        <f>+D7</f>
        <v>17374.080000000002</v>
      </c>
      <c r="D8" s="21">
        <v>75024.539999999994</v>
      </c>
      <c r="E8" s="24">
        <v>0.20499999999999999</v>
      </c>
      <c r="F8" s="21">
        <f>+(D8-C8)*E8</f>
        <v>11818.344299999997</v>
      </c>
      <c r="H8" s="12"/>
      <c r="I8" s="7"/>
      <c r="J8" s="7"/>
      <c r="K8" s="8"/>
    </row>
    <row r="9" spans="2:11" ht="15.95" customHeight="1">
      <c r="B9" s="19"/>
      <c r="C9" s="21">
        <f>D8</f>
        <v>75024.539999999994</v>
      </c>
      <c r="D9" s="21">
        <v>110562.42</v>
      </c>
      <c r="E9" s="24">
        <v>0.1416</v>
      </c>
      <c r="F9" s="21">
        <f>+(D9-C9)*E9</f>
        <v>5032.1638080000012</v>
      </c>
      <c r="H9" s="7"/>
      <c r="I9" s="7"/>
      <c r="J9" s="7"/>
      <c r="K9" s="8"/>
    </row>
    <row r="10" spans="2:11" ht="15.95" customHeight="1">
      <c r="B10" s="19"/>
      <c r="C10" s="25" t="s">
        <v>12</v>
      </c>
      <c r="D10" s="21">
        <f>D9</f>
        <v>110562.42</v>
      </c>
      <c r="E10" s="24">
        <v>0</v>
      </c>
      <c r="F10" s="21">
        <v>0</v>
      </c>
      <c r="H10" s="12"/>
      <c r="I10" s="7"/>
      <c r="J10" s="7"/>
      <c r="K10" s="8"/>
    </row>
    <row r="11" spans="2:11" ht="15.95" customHeight="1">
      <c r="B11" s="19"/>
      <c r="C11" s="26"/>
      <c r="D11" s="27"/>
      <c r="E11" s="28" t="s">
        <v>13</v>
      </c>
      <c r="F11" s="29">
        <f>SUM(F7:F10)</f>
        <v>20412.194508</v>
      </c>
      <c r="H11" s="7"/>
      <c r="I11" s="7"/>
      <c r="J11" s="7"/>
      <c r="K11" s="8"/>
    </row>
    <row r="12" spans="2:11" ht="15.95" customHeight="1">
      <c r="B12" s="19"/>
      <c r="C12" s="19"/>
      <c r="D12" s="19"/>
      <c r="E12" s="19"/>
      <c r="F12" s="30" t="s">
        <v>42</v>
      </c>
      <c r="H12" s="7"/>
      <c r="I12" s="7"/>
      <c r="J12" s="7"/>
      <c r="K12" s="8"/>
    </row>
    <row r="13" spans="2:11" ht="15.95" customHeight="1">
      <c r="B13" s="19"/>
      <c r="C13" s="19"/>
      <c r="D13" s="19"/>
      <c r="E13" s="19"/>
      <c r="F13" s="30"/>
      <c r="H13" s="7"/>
      <c r="I13" s="7"/>
      <c r="J13" s="7"/>
      <c r="K13" s="8"/>
    </row>
    <row r="14" spans="2:11" ht="15.95" customHeight="1">
      <c r="B14" s="13" t="s">
        <v>100</v>
      </c>
      <c r="C14" s="19"/>
      <c r="D14" s="19"/>
      <c r="E14" s="19"/>
      <c r="F14" s="19"/>
      <c r="H14" s="7"/>
      <c r="I14" s="7"/>
      <c r="J14" s="7"/>
      <c r="K14" s="8"/>
    </row>
    <row r="15" spans="2:11" ht="15.95" customHeight="1">
      <c r="B15" s="19"/>
      <c r="C15" s="136" t="s">
        <v>37</v>
      </c>
      <c r="D15" s="136"/>
      <c r="E15" s="136" t="s">
        <v>38</v>
      </c>
      <c r="F15" s="136" t="s">
        <v>39</v>
      </c>
      <c r="H15" s="7"/>
      <c r="I15" s="7"/>
      <c r="J15" s="7"/>
      <c r="K15" s="8"/>
    </row>
    <row r="16" spans="2:11" ht="15.95" customHeight="1">
      <c r="B16" s="19"/>
      <c r="C16" s="67" t="s">
        <v>40</v>
      </c>
      <c r="D16" s="67" t="s">
        <v>41</v>
      </c>
      <c r="E16" s="136"/>
      <c r="F16" s="136"/>
      <c r="H16" s="7"/>
      <c r="I16" s="7"/>
      <c r="J16" s="7"/>
      <c r="K16" s="8"/>
    </row>
    <row r="17" spans="2:11" ht="15.95" customHeight="1">
      <c r="B17" s="31"/>
      <c r="C17" s="21">
        <v>0</v>
      </c>
      <c r="D17" s="21">
        <v>8972.07</v>
      </c>
      <c r="E17" s="22" t="s">
        <v>22</v>
      </c>
      <c r="F17" s="21">
        <f>+D17*0.205</f>
        <v>1839.2743499999999</v>
      </c>
      <c r="H17" s="7"/>
      <c r="I17" s="7"/>
      <c r="J17" s="7"/>
      <c r="K17" s="8"/>
    </row>
    <row r="18" spans="2:11" ht="15.95" customHeight="1">
      <c r="B18" s="31"/>
      <c r="C18" s="21">
        <f>+D17</f>
        <v>8972.07</v>
      </c>
      <c r="D18" s="21">
        <v>75024.539999999994</v>
      </c>
      <c r="E18" s="24">
        <v>0.20499999999999999</v>
      </c>
      <c r="F18" s="21">
        <f>+(D18-C18)*E18</f>
        <v>13540.75635</v>
      </c>
      <c r="H18" s="7"/>
      <c r="I18" s="7"/>
      <c r="J18" s="7"/>
      <c r="K18" s="8"/>
    </row>
    <row r="19" spans="2:11" ht="15.95" customHeight="1">
      <c r="B19" s="31"/>
      <c r="C19" s="21">
        <f>D18</f>
        <v>75024.539999999994</v>
      </c>
      <c r="D19" s="21">
        <v>110562.42</v>
      </c>
      <c r="E19" s="24">
        <v>0.1416</v>
      </c>
      <c r="F19" s="21">
        <f>+(D19-C19)*E19</f>
        <v>5032.1638080000012</v>
      </c>
      <c r="H19" s="7"/>
      <c r="I19" s="7"/>
      <c r="J19" s="7"/>
      <c r="K19" s="8"/>
    </row>
    <row r="20" spans="2:11" ht="15.95" customHeight="1">
      <c r="B20" s="31"/>
      <c r="C20" s="25" t="s">
        <v>12</v>
      </c>
      <c r="D20" s="21">
        <f>D19</f>
        <v>110562.42</v>
      </c>
      <c r="E20" s="24">
        <v>0</v>
      </c>
      <c r="F20" s="21">
        <v>0</v>
      </c>
      <c r="H20" s="7"/>
      <c r="I20" s="7"/>
      <c r="J20" s="7"/>
      <c r="K20" s="8"/>
    </row>
    <row r="21" spans="2:11" ht="15.95" customHeight="1">
      <c r="B21" s="19"/>
      <c r="C21" s="26"/>
      <c r="D21" s="27"/>
      <c r="E21" s="28" t="s">
        <v>13</v>
      </c>
      <c r="F21" s="29">
        <f>SUM(F17:F20)</f>
        <v>20412.194508</v>
      </c>
      <c r="H21" s="7"/>
      <c r="I21" s="7"/>
      <c r="J21" s="7"/>
      <c r="K21" s="8"/>
    </row>
    <row r="22" spans="2:11" ht="15.95" customHeight="1">
      <c r="B22" s="19"/>
      <c r="C22" s="19"/>
      <c r="D22" s="19"/>
      <c r="E22" s="19"/>
      <c r="F22" s="30" t="s">
        <v>42</v>
      </c>
      <c r="H22" s="7"/>
      <c r="I22" s="7"/>
      <c r="J22" s="7"/>
      <c r="K22" s="8"/>
    </row>
    <row r="23" spans="2:11" ht="15.95" customHeight="1">
      <c r="B23" s="19"/>
      <c r="C23" s="19"/>
      <c r="D23" s="19"/>
      <c r="E23" s="19"/>
      <c r="F23" s="30"/>
      <c r="H23" s="7"/>
      <c r="I23" s="7"/>
      <c r="J23" s="7"/>
      <c r="K23" s="8"/>
    </row>
    <row r="24" spans="2:11" ht="15.95" customHeight="1">
      <c r="B24" s="13" t="s">
        <v>53</v>
      </c>
      <c r="C24" s="19"/>
      <c r="D24" s="19"/>
      <c r="E24" s="19"/>
      <c r="F24" s="45">
        <f>118.52*1</f>
        <v>118.52</v>
      </c>
      <c r="H24" s="7"/>
      <c r="I24" s="7"/>
      <c r="J24" s="7"/>
      <c r="K24" s="8"/>
    </row>
    <row r="25" spans="2:11" ht="15.95" customHeight="1">
      <c r="B25" s="19"/>
      <c r="C25" s="19"/>
      <c r="D25" s="19"/>
      <c r="E25" s="19"/>
      <c r="F25" s="19"/>
      <c r="H25" s="7"/>
      <c r="I25" s="7"/>
      <c r="J25" s="7"/>
      <c r="K25" s="8"/>
    </row>
    <row r="26" spans="2:11" ht="15.95" customHeight="1">
      <c r="B26" s="19"/>
      <c r="C26" s="19"/>
      <c r="D26" s="19"/>
      <c r="E26" s="19"/>
      <c r="F26" s="19"/>
      <c r="H26" s="7"/>
      <c r="I26" s="7"/>
      <c r="J26" s="7"/>
      <c r="K26" s="8"/>
    </row>
    <row r="27" spans="2:11" ht="15.95" customHeight="1">
      <c r="B27" s="13" t="s">
        <v>54</v>
      </c>
      <c r="C27" s="19"/>
      <c r="D27" s="19"/>
      <c r="E27" s="19"/>
      <c r="F27" s="19"/>
      <c r="H27" s="7"/>
      <c r="I27" s="7"/>
      <c r="J27" s="7"/>
      <c r="K27" s="8"/>
    </row>
    <row r="28" spans="2:11" ht="15.95" customHeight="1">
      <c r="B28" s="32" t="s">
        <v>104</v>
      </c>
      <c r="C28" s="19"/>
      <c r="D28" s="19"/>
      <c r="E28" s="19"/>
      <c r="F28" s="46">
        <v>0</v>
      </c>
      <c r="H28" s="7"/>
      <c r="I28" s="7"/>
      <c r="J28" s="7"/>
      <c r="K28" s="8"/>
    </row>
    <row r="29" spans="2:11" ht="15.95" customHeight="1">
      <c r="B29" s="15" t="s">
        <v>55</v>
      </c>
      <c r="C29" s="16"/>
      <c r="D29" s="19"/>
      <c r="E29" s="19"/>
      <c r="F29" s="17">
        <v>0</v>
      </c>
      <c r="H29" s="7"/>
      <c r="I29" s="7"/>
      <c r="J29" s="7"/>
      <c r="K29" s="8"/>
    </row>
    <row r="30" spans="2:11" ht="15.95" customHeight="1">
      <c r="B30" s="19"/>
      <c r="C30" s="19"/>
      <c r="D30" s="19"/>
      <c r="E30" s="19"/>
      <c r="F30" s="19"/>
      <c r="H30" s="7"/>
      <c r="I30" s="7"/>
      <c r="J30" s="7"/>
      <c r="K30" s="8"/>
    </row>
    <row r="31" spans="2:11" ht="18.75" customHeight="1">
      <c r="B31" s="33" t="s">
        <v>60</v>
      </c>
      <c r="C31" s="20" t="s">
        <v>43</v>
      </c>
      <c r="D31" s="20" t="s">
        <v>44</v>
      </c>
      <c r="E31" s="20" t="s">
        <v>45</v>
      </c>
      <c r="F31" s="20" t="s">
        <v>46</v>
      </c>
      <c r="H31" s="7"/>
      <c r="I31" s="7"/>
      <c r="J31" s="7"/>
      <c r="K31" s="8"/>
    </row>
    <row r="32" spans="2:11" ht="18.75" customHeight="1">
      <c r="B32" s="34" t="s">
        <v>47</v>
      </c>
      <c r="C32" s="35">
        <v>4</v>
      </c>
      <c r="D32" s="35">
        <v>3</v>
      </c>
      <c r="E32" s="35">
        <v>2</v>
      </c>
      <c r="F32" s="35">
        <v>1</v>
      </c>
      <c r="H32" s="7"/>
      <c r="I32" s="7"/>
      <c r="J32" s="7"/>
      <c r="K32" s="8"/>
    </row>
    <row r="33" spans="1:11" ht="18.75" customHeight="1">
      <c r="B33" s="34" t="s">
        <v>105</v>
      </c>
      <c r="C33" s="36">
        <f>F28</f>
        <v>0</v>
      </c>
      <c r="D33" s="36">
        <f>+F28</f>
        <v>0</v>
      </c>
      <c r="E33" s="36">
        <f>+F28</f>
        <v>0</v>
      </c>
      <c r="F33" s="36">
        <f>+F28</f>
        <v>0</v>
      </c>
      <c r="H33" s="7"/>
      <c r="I33" s="7"/>
      <c r="J33" s="7"/>
      <c r="K33" s="8"/>
    </row>
    <row r="34" spans="1:11" ht="18.75" customHeight="1">
      <c r="B34" s="34" t="s">
        <v>48</v>
      </c>
      <c r="C34" s="36">
        <f>C33*4/C32</f>
        <v>0</v>
      </c>
      <c r="D34" s="36">
        <f>D33*4/D32</f>
        <v>0</v>
      </c>
      <c r="E34" s="36">
        <f>E33*4/E32</f>
        <v>0</v>
      </c>
      <c r="F34" s="36">
        <f>F33*4/F32</f>
        <v>0</v>
      </c>
      <c r="H34" s="7"/>
      <c r="I34" s="7"/>
      <c r="J34" s="7"/>
      <c r="K34" s="8"/>
    </row>
    <row r="35" spans="1:11" ht="18.75" customHeight="1">
      <c r="B35" s="34" t="s">
        <v>49</v>
      </c>
      <c r="C35" s="21">
        <f>MIN($F$21,IF(C34&lt;=$D$17,$F$17,$F$17+MAX(0,MIN($D$18-$C$18,C34-$C$18))*$E$18+MAX(0,MIN($D$19-$C$19,C34-$C$19))*$E$19+MAX(0,C34-$D$20)*$E$20))*(1+$F$29)</f>
        <v>1839.2743499999999</v>
      </c>
      <c r="D35" s="21">
        <f>MIN($F$21,IF(D34&lt;=$D$17,$F$17,$F$17+MAX(0,MIN($D$18-$C$18,D34-$C$18))*$E$18+MAX(0,MIN($D$19-$C$19,D34-$C$19))*$E$19+MAX(0,D34-$D$20)*$E$20))*(1+$F$29)</f>
        <v>1839.2743499999999</v>
      </c>
      <c r="E35" s="21">
        <f>MIN($F$21,IF(E34&lt;=$D$17,$F$17,$F$17+MAX(0,MIN($D$18-$C$18,E34-$C$18))*$E$18+MAX(0,MIN($D$19-$C$19,E34-$C$19))*$E$19+MAX(0,E34-$D$20)*$E$20))*(1+$F$29)</f>
        <v>1839.2743499999999</v>
      </c>
      <c r="F35" s="21">
        <f>MIN($F$21,IF(F34&lt;=$D$17,$F$17,$F$17+MAX(0,MIN($D$18-$C$18,F34-$C$18))*$E$18+MAX(0,MIN($D$19-$C$19,F34-$C$19))*$E$19+MAX(0,F34-$D$20)*$E$20))*(1+$F$29)</f>
        <v>1839.2743499999999</v>
      </c>
      <c r="H35" s="7"/>
      <c r="I35" s="7"/>
      <c r="J35" s="7"/>
      <c r="K35" s="8"/>
    </row>
    <row r="36" spans="1:11" ht="15">
      <c r="B36" s="43" t="s">
        <v>106</v>
      </c>
      <c r="C36" s="44">
        <f>SUM(C37:C40)</f>
        <v>1720.7543499999999</v>
      </c>
      <c r="D36" s="44">
        <f>SUM(D37:D40)</f>
        <v>1260.9357625</v>
      </c>
      <c r="E36" s="44">
        <f>SUM(E37:E40)</f>
        <v>801.11717499999997</v>
      </c>
      <c r="F36" s="44">
        <f t="shared" ref="F36" si="0">SUM(F37:F40)</f>
        <v>341.2985875</v>
      </c>
      <c r="H36" s="7"/>
      <c r="I36" s="7"/>
      <c r="J36" s="7"/>
      <c r="K36" s="8"/>
    </row>
    <row r="37" spans="1:11" ht="15">
      <c r="B37" s="39" t="s">
        <v>56</v>
      </c>
      <c r="C37" s="40">
        <f>+C$35/4-$F$24*(1+$F$29)</f>
        <v>341.2985875</v>
      </c>
      <c r="D37" s="41"/>
      <c r="E37" s="41"/>
      <c r="F37" s="41"/>
      <c r="H37" s="7"/>
      <c r="I37" s="7"/>
      <c r="J37" s="7"/>
      <c r="K37" s="8"/>
    </row>
    <row r="38" spans="1:11" ht="15">
      <c r="B38" s="39" t="s">
        <v>57</v>
      </c>
      <c r="C38" s="40">
        <f>+C$35/4</f>
        <v>459.81858749999998</v>
      </c>
      <c r="D38" s="40">
        <f>+D$35/4-$F$24*(1+$F$29)</f>
        <v>341.2985875</v>
      </c>
      <c r="E38" s="41"/>
      <c r="F38" s="42"/>
      <c r="H38" s="7"/>
      <c r="I38" s="7"/>
      <c r="J38" s="7"/>
      <c r="K38" s="8"/>
    </row>
    <row r="39" spans="1:11" ht="15">
      <c r="B39" s="39" t="s">
        <v>58</v>
      </c>
      <c r="C39" s="40">
        <f t="shared" ref="C39:D40" si="1">+C$35/4</f>
        <v>459.81858749999998</v>
      </c>
      <c r="D39" s="40">
        <f>+D$35/4</f>
        <v>459.81858749999998</v>
      </c>
      <c r="E39" s="40">
        <f>+E$35/4-$F$24*(1+$F$29)</f>
        <v>341.2985875</v>
      </c>
      <c r="F39" s="42"/>
      <c r="H39" s="7"/>
      <c r="I39" s="7"/>
      <c r="J39" s="7"/>
      <c r="K39" s="8"/>
    </row>
    <row r="40" spans="1:11" ht="15">
      <c r="B40" s="39" t="s">
        <v>59</v>
      </c>
      <c r="C40" s="40">
        <f t="shared" si="1"/>
        <v>459.81858749999998</v>
      </c>
      <c r="D40" s="40">
        <f t="shared" si="1"/>
        <v>459.81858749999998</v>
      </c>
      <c r="E40" s="40">
        <f>+E$35/4</f>
        <v>459.81858749999998</v>
      </c>
      <c r="F40" s="40">
        <f>+F$35/4-$F$24*(1+$F$29)</f>
        <v>341.2985875</v>
      </c>
      <c r="H40" s="7"/>
      <c r="I40" s="7"/>
      <c r="J40" s="7"/>
      <c r="K40" s="8"/>
    </row>
    <row r="41" spans="1:11" ht="18.75" customHeight="1">
      <c r="B41" s="31"/>
      <c r="C41" s="31"/>
      <c r="D41" s="31"/>
      <c r="E41" s="31"/>
      <c r="F41" s="31"/>
      <c r="G41" s="10"/>
      <c r="H41" s="7"/>
      <c r="I41" s="7"/>
      <c r="J41" s="7"/>
      <c r="K41" s="8"/>
    </row>
    <row r="42" spans="1:11" ht="15.95" customHeight="1">
      <c r="A42" s="7"/>
      <c r="B42" s="37"/>
      <c r="C42" s="37"/>
      <c r="D42" s="37"/>
      <c r="E42" s="37"/>
      <c r="F42" s="37"/>
      <c r="G42" s="7"/>
      <c r="H42" s="7"/>
      <c r="I42" s="7"/>
      <c r="J42" s="7"/>
      <c r="K42" s="8"/>
    </row>
    <row r="43" spans="1:11" ht="15.95" customHeight="1">
      <c r="B43" s="38"/>
      <c r="C43" s="38"/>
      <c r="D43" s="38"/>
      <c r="E43" s="38"/>
      <c r="F43" s="38"/>
      <c r="G43" s="11"/>
    </row>
  </sheetData>
  <sheetProtection algorithmName="SHA-512" hashValue="cPq0qd5NySDBzHwNNu1MJmjAkxHHGGXtD4/po1KdIyI0h1PXwyz65Ux/NAUqqobnviWtye9D/zlb6Kv0TuLtSQ==" saltValue="HY/6C/P/AvXThAyhUrVung==" spinCount="100000" sheet="1" objects="1" scenarios="1"/>
  <mergeCells count="7">
    <mergeCell ref="B2:F2"/>
    <mergeCell ref="C5:D5"/>
    <mergeCell ref="E5:E6"/>
    <mergeCell ref="F5:F6"/>
    <mergeCell ref="C15:D15"/>
    <mergeCell ref="E15:E16"/>
    <mergeCell ref="F15:F16"/>
  </mergeCells>
  <phoneticPr fontId="26" type="noConversion"/>
  <dataValidations count="2">
    <dataValidation type="decimal" operator="greaterThanOrEqual" allowBlank="1" showInputMessage="1" showErrorMessage="1" errorTitle="Jaarinkomen" error="U kunt geen negatief jaarinkomen ingeven" sqref="F29" xr:uid="{2EDECF29-B8D1-48D8-99D4-FECAD5A7BD9C}">
      <formula1>0</formula1>
    </dataValidation>
    <dataValidation type="decimal" operator="greaterThanOrEqual" allowBlank="1" showInputMessage="1" showErrorMessage="1" error="Geef een positieve waarde in" sqref="F29" xr:uid="{829CA521-88F2-4B56-AE73-4D02C27EBD7B}">
      <formula1>0</formula1>
    </dataValidation>
  </dataValidations>
  <hyperlinks>
    <hyperlink ref="H2" location="'Home FR'!A1" tooltip="Home" display="Ç" xr:uid="{1E92AA37-7F8B-44DE-8F0C-219D91EDC935}"/>
  </hyperlinks>
  <pageMargins left="0.70866141732283472" right="0.70866141732283472" top="0.74803149606299213" bottom="0.74803149606299213" header="0.31496062992125984" footer="0.31496062992125984"/>
  <pageSetup paperSize="9" scale="73" orientation="portrait" horizontalDpi="4294967293" r:id="rId1"/>
  <headerFooter>
    <oddHeader>&amp;C&amp;Z&amp;F</oddHeader>
    <oddFooter>&amp;C&amp;P/&amp;N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88276-36BC-4EE2-AEBF-13F6878A230A}">
  <sheetPr>
    <tabColor theme="6" tint="0.79998168889431442"/>
    <pageSetUpPr autoPageBreaks="0" fitToPage="1"/>
  </sheetPr>
  <dimension ref="A1:JK221"/>
  <sheetViews>
    <sheetView showGridLines="0" showRowColHeaders="0" tabSelected="1" workbookViewId="0"/>
  </sheetViews>
  <sheetFormatPr defaultColWidth="5.7109375" defaultRowHeight="20.100000000000001" customHeight="1"/>
  <cols>
    <col min="1" max="1" width="5.7109375" style="50" customWidth="1"/>
    <col min="2" max="2" width="22.85546875" style="50" customWidth="1"/>
    <col min="3" max="3" width="18.5703125" style="50" customWidth="1"/>
    <col min="4" max="4" width="22.85546875" style="50" customWidth="1"/>
    <col min="5" max="5" width="18.5703125" style="50" customWidth="1"/>
    <col min="6" max="6" width="25.7109375" style="50" customWidth="1"/>
    <col min="7" max="9" width="5.7109375" style="50" customWidth="1"/>
    <col min="10" max="10" width="8.42578125" style="50" customWidth="1"/>
    <col min="11" max="16384" width="5.7109375" style="50"/>
  </cols>
  <sheetData>
    <row r="1" spans="1:271" ht="30" customHeight="1">
      <c r="A1" s="47"/>
      <c r="B1" s="48"/>
      <c r="C1" s="48"/>
      <c r="D1" s="48"/>
      <c r="E1" s="48"/>
      <c r="F1" s="48"/>
      <c r="G1" s="47"/>
      <c r="H1" s="47"/>
      <c r="I1" s="47"/>
      <c r="J1" s="47"/>
      <c r="K1" s="47"/>
      <c r="L1" s="47"/>
      <c r="M1" s="47"/>
      <c r="N1" s="47"/>
      <c r="O1" s="47"/>
      <c r="P1" s="47"/>
      <c r="Q1" s="47"/>
      <c r="R1" s="47"/>
      <c r="S1" s="47"/>
      <c r="T1" s="47"/>
      <c r="U1" s="47"/>
      <c r="V1" s="47"/>
      <c r="W1" s="47"/>
      <c r="X1" s="47"/>
      <c r="Y1" s="47"/>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row>
    <row r="2" spans="1:271" ht="138.75" customHeight="1">
      <c r="A2" s="47"/>
      <c r="B2" s="137" cm="1">
        <f t="array" ref="B2">DTM</f>
        <v>46043</v>
      </c>
      <c r="C2" s="137"/>
      <c r="D2" s="137"/>
      <c r="E2" s="137"/>
      <c r="F2" s="137"/>
      <c r="G2" s="47"/>
      <c r="H2" s="47"/>
      <c r="I2" s="47"/>
      <c r="J2" s="47"/>
      <c r="K2" s="47"/>
      <c r="L2" s="47"/>
      <c r="M2" s="47"/>
      <c r="N2" s="47"/>
      <c r="O2" s="47"/>
      <c r="P2" s="47"/>
      <c r="Q2" s="47"/>
      <c r="R2" s="47"/>
      <c r="S2" s="47"/>
      <c r="T2" s="47"/>
      <c r="U2" s="47"/>
      <c r="V2" s="47"/>
      <c r="W2" s="47"/>
      <c r="X2" s="47"/>
      <c r="Y2" s="47"/>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row>
    <row r="3" spans="1:271" ht="20.100000000000001" customHeight="1">
      <c r="A3" s="47"/>
      <c r="B3" s="49"/>
      <c r="C3" s="49"/>
      <c r="D3" s="49"/>
      <c r="E3" s="49"/>
      <c r="F3" s="49"/>
      <c r="G3" s="47"/>
      <c r="H3" s="47"/>
      <c r="I3" s="47"/>
      <c r="J3" s="47"/>
      <c r="K3" s="47"/>
      <c r="L3" s="47"/>
      <c r="M3" s="47"/>
      <c r="N3" s="47"/>
      <c r="O3" s="47"/>
      <c r="P3" s="47"/>
      <c r="Q3" s="47"/>
      <c r="R3" s="47"/>
      <c r="S3" s="47"/>
      <c r="T3" s="47"/>
      <c r="U3" s="47"/>
      <c r="V3" s="47"/>
      <c r="W3" s="47"/>
      <c r="X3" s="47"/>
      <c r="Y3" s="47"/>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row>
    <row r="4" spans="1:271" ht="30" customHeight="1">
      <c r="A4" s="47"/>
      <c r="B4" s="138" t="s">
        <v>17</v>
      </c>
      <c r="C4" s="139"/>
      <c r="D4" s="139"/>
      <c r="E4" s="139"/>
      <c r="F4" s="139"/>
      <c r="G4" s="47"/>
      <c r="H4" s="47"/>
      <c r="I4" s="47"/>
      <c r="J4" s="47"/>
      <c r="K4" s="47"/>
      <c r="L4" s="47"/>
      <c r="M4" s="47"/>
      <c r="N4" s="47"/>
      <c r="O4" s="47"/>
      <c r="P4" s="47"/>
      <c r="Q4" s="47"/>
      <c r="R4" s="47"/>
      <c r="S4" s="47"/>
      <c r="T4" s="47"/>
      <c r="U4" s="47"/>
      <c r="V4" s="47"/>
      <c r="W4" s="47"/>
      <c r="X4" s="47"/>
      <c r="Y4" s="47"/>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row>
    <row r="5" spans="1:271" ht="20.100000000000001" customHeight="1">
      <c r="A5" s="47"/>
      <c r="B5" s="49"/>
      <c r="C5" s="51"/>
      <c r="D5" s="49"/>
      <c r="E5" s="49"/>
      <c r="F5" s="49"/>
      <c r="G5" s="47"/>
      <c r="H5" s="47"/>
      <c r="I5" s="47"/>
      <c r="J5" s="47"/>
      <c r="K5" s="47"/>
      <c r="L5" s="47"/>
      <c r="M5" s="47"/>
      <c r="N5" s="47"/>
      <c r="O5" s="47"/>
      <c r="P5" s="47"/>
      <c r="Q5" s="47"/>
      <c r="R5" s="47"/>
      <c r="S5" s="47"/>
      <c r="T5" s="47"/>
      <c r="U5" s="47"/>
      <c r="V5" s="47"/>
      <c r="W5" s="47"/>
      <c r="X5" s="47"/>
      <c r="Y5" s="47"/>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row>
    <row r="6" spans="1:271" ht="20.100000000000001" customHeight="1">
      <c r="A6" s="47"/>
      <c r="B6" s="52"/>
      <c r="C6" s="52"/>
      <c r="D6" s="52"/>
      <c r="E6" s="52"/>
      <c r="F6" s="52"/>
      <c r="G6" s="47"/>
      <c r="H6" s="47"/>
      <c r="I6" s="47"/>
      <c r="J6" s="47"/>
      <c r="K6" s="47"/>
      <c r="L6" s="47"/>
      <c r="M6" s="47"/>
      <c r="N6" s="47"/>
      <c r="O6" s="47"/>
      <c r="P6" s="47"/>
      <c r="Q6" s="47"/>
      <c r="R6" s="47"/>
      <c r="S6" s="47"/>
      <c r="T6" s="47"/>
      <c r="U6" s="47"/>
      <c r="V6" s="47"/>
      <c r="W6" s="47"/>
      <c r="X6" s="47"/>
      <c r="Y6" s="47"/>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row>
    <row r="7" spans="1:271" ht="20.100000000000001" customHeight="1">
      <c r="A7" s="47"/>
      <c r="B7" s="52"/>
      <c r="C7" s="52"/>
      <c r="D7" s="52"/>
      <c r="E7" s="52"/>
      <c r="F7" s="52"/>
      <c r="G7" s="47"/>
      <c r="H7" s="47"/>
      <c r="I7" s="47"/>
      <c r="J7" s="47"/>
      <c r="K7" s="47"/>
      <c r="L7" s="47"/>
      <c r="M7" s="47"/>
      <c r="N7" s="47"/>
      <c r="O7" s="47"/>
      <c r="P7" s="47"/>
      <c r="Q7" s="47"/>
      <c r="R7" s="47"/>
      <c r="S7" s="47"/>
      <c r="T7" s="47"/>
      <c r="U7" s="47"/>
      <c r="V7" s="47"/>
      <c r="W7" s="47"/>
      <c r="X7" s="47"/>
      <c r="Y7" s="47"/>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row>
    <row r="8" spans="1:271" ht="20.100000000000001" customHeight="1">
      <c r="A8" s="47"/>
      <c r="B8" s="52"/>
      <c r="C8" s="52"/>
      <c r="D8" s="52"/>
      <c r="E8" s="52"/>
      <c r="F8" s="52"/>
      <c r="G8" s="47"/>
      <c r="H8" s="47"/>
      <c r="I8" s="47"/>
      <c r="J8" s="47"/>
      <c r="K8" s="47"/>
      <c r="L8" s="47"/>
      <c r="M8" s="47"/>
      <c r="N8" s="47"/>
      <c r="O8" s="47"/>
      <c r="P8" s="47"/>
      <c r="Q8" s="47"/>
      <c r="R8" s="47"/>
      <c r="S8" s="47"/>
      <c r="T8" s="47"/>
      <c r="U8" s="47"/>
      <c r="V8" s="47"/>
      <c r="W8" s="47"/>
      <c r="X8" s="47"/>
      <c r="Y8" s="47"/>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row>
    <row r="9" spans="1:271" ht="20.100000000000001" customHeight="1">
      <c r="A9" s="47"/>
      <c r="B9" s="52"/>
      <c r="C9" s="52"/>
      <c r="D9" s="52"/>
      <c r="E9" s="52"/>
      <c r="F9" s="52"/>
      <c r="G9" s="47"/>
      <c r="H9" s="47"/>
      <c r="I9" s="47"/>
      <c r="J9" s="47"/>
      <c r="K9" s="47"/>
      <c r="L9" s="47"/>
      <c r="M9" s="47"/>
      <c r="N9" s="47"/>
      <c r="O9" s="47"/>
      <c r="P9" s="47"/>
      <c r="Q9" s="47"/>
      <c r="R9" s="47"/>
      <c r="S9" s="47"/>
      <c r="T9" s="47"/>
      <c r="U9" s="47"/>
      <c r="V9" s="47"/>
      <c r="W9" s="47"/>
      <c r="X9" s="47"/>
      <c r="Y9" s="47"/>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row>
    <row r="10" spans="1:271" ht="20.100000000000001" customHeight="1">
      <c r="A10" s="47"/>
      <c r="B10" s="52"/>
      <c r="C10" s="52"/>
      <c r="D10" s="52"/>
      <c r="E10" s="52"/>
      <c r="F10" s="52"/>
      <c r="G10" s="47"/>
      <c r="H10" s="47"/>
      <c r="I10" s="47"/>
      <c r="J10" s="47"/>
      <c r="K10" s="47"/>
      <c r="L10" s="47"/>
      <c r="M10" s="47"/>
      <c r="N10" s="47"/>
      <c r="O10" s="47"/>
      <c r="P10" s="47"/>
      <c r="Q10" s="47"/>
      <c r="R10" s="47"/>
      <c r="S10" s="47"/>
      <c r="T10" s="47"/>
      <c r="U10" s="47"/>
      <c r="V10" s="47"/>
      <c r="W10" s="47"/>
      <c r="X10" s="47"/>
      <c r="Y10" s="47"/>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row>
    <row r="11" spans="1:271" ht="20.100000000000001" customHeight="1">
      <c r="A11" s="47"/>
      <c r="B11" s="52"/>
      <c r="C11" s="52"/>
      <c r="D11" s="52"/>
      <c r="E11" s="52"/>
      <c r="F11" s="52"/>
      <c r="G11" s="47"/>
      <c r="H11" s="47"/>
      <c r="I11" s="47"/>
      <c r="J11" s="47"/>
      <c r="K11" s="47"/>
      <c r="L11" s="47"/>
      <c r="M11" s="47"/>
      <c r="N11" s="47"/>
      <c r="O11" s="47"/>
      <c r="P11" s="47"/>
      <c r="Q11" s="47"/>
      <c r="R11" s="47"/>
      <c r="S11" s="47"/>
      <c r="T11" s="47"/>
      <c r="U11" s="47"/>
      <c r="V11" s="47"/>
      <c r="W11" s="47"/>
      <c r="X11" s="47"/>
      <c r="Y11" s="47"/>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c r="JE11" s="49"/>
      <c r="JF11" s="49"/>
      <c r="JG11" s="49"/>
      <c r="JH11" s="49"/>
      <c r="JI11" s="49"/>
      <c r="JJ11" s="49"/>
      <c r="JK11" s="49"/>
    </row>
    <row r="12" spans="1:271" ht="20.100000000000001" customHeight="1">
      <c r="A12" s="47"/>
      <c r="B12" s="52"/>
      <c r="C12" s="52"/>
      <c r="D12" s="52"/>
      <c r="E12" s="52"/>
      <c r="F12" s="52"/>
      <c r="G12" s="47"/>
      <c r="H12" s="47"/>
      <c r="I12" s="47"/>
      <c r="J12" s="47"/>
      <c r="K12" s="47"/>
      <c r="L12" s="47"/>
      <c r="M12" s="47"/>
      <c r="N12" s="47"/>
      <c r="O12" s="47"/>
      <c r="P12" s="47"/>
      <c r="Q12" s="47"/>
      <c r="R12" s="47"/>
      <c r="S12" s="47"/>
      <c r="T12" s="47"/>
      <c r="U12" s="47"/>
      <c r="V12" s="47"/>
      <c r="W12" s="47"/>
      <c r="X12" s="47"/>
      <c r="Y12" s="47"/>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c r="JE12" s="49"/>
      <c r="JF12" s="49"/>
      <c r="JG12" s="49"/>
      <c r="JH12" s="49"/>
      <c r="JI12" s="49"/>
      <c r="JJ12" s="49"/>
      <c r="JK12" s="49"/>
    </row>
    <row r="13" spans="1:271" ht="20.100000000000001" customHeight="1">
      <c r="A13" s="47"/>
      <c r="B13" s="52"/>
      <c r="C13" s="52"/>
      <c r="D13" s="52"/>
      <c r="E13" s="52"/>
      <c r="F13" s="52"/>
      <c r="G13" s="47"/>
      <c r="H13" s="47"/>
      <c r="I13" s="47"/>
      <c r="J13" s="47"/>
      <c r="K13" s="47"/>
      <c r="L13" s="47"/>
      <c r="M13" s="47"/>
      <c r="N13" s="47"/>
      <c r="O13" s="47"/>
      <c r="P13" s="47"/>
      <c r="Q13" s="47"/>
      <c r="R13" s="47"/>
      <c r="S13" s="47"/>
      <c r="T13" s="47"/>
      <c r="U13" s="47"/>
      <c r="V13" s="47"/>
      <c r="W13" s="47"/>
      <c r="X13" s="47"/>
      <c r="Y13" s="47"/>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row>
    <row r="14" spans="1:271" ht="20.100000000000001" customHeight="1">
      <c r="A14" s="47"/>
      <c r="B14" s="52"/>
      <c r="C14" s="52"/>
      <c r="D14" s="52"/>
      <c r="E14" s="52"/>
      <c r="F14" s="52"/>
      <c r="G14" s="47"/>
      <c r="H14" s="47"/>
      <c r="I14" s="47"/>
      <c r="J14" s="47"/>
      <c r="K14" s="47"/>
      <c r="L14" s="47"/>
      <c r="M14" s="47"/>
      <c r="N14" s="47"/>
      <c r="O14" s="47"/>
      <c r="P14" s="47"/>
      <c r="Q14" s="47"/>
      <c r="R14" s="47"/>
      <c r="S14" s="47"/>
      <c r="T14" s="47"/>
      <c r="U14" s="47"/>
      <c r="V14" s="47"/>
      <c r="W14" s="47"/>
      <c r="X14" s="47"/>
      <c r="Y14" s="47"/>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row>
    <row r="15" spans="1:271" ht="20.100000000000001" customHeight="1">
      <c r="A15" s="47"/>
      <c r="B15" s="52"/>
      <c r="C15" s="52"/>
      <c r="D15" s="52"/>
      <c r="E15" s="52"/>
      <c r="F15" s="52"/>
      <c r="G15" s="47"/>
      <c r="H15" s="47"/>
      <c r="I15" s="47"/>
      <c r="J15" s="47"/>
      <c r="K15" s="47"/>
      <c r="L15" s="47"/>
      <c r="M15" s="47"/>
      <c r="N15" s="47"/>
      <c r="O15" s="47"/>
      <c r="P15" s="47"/>
      <c r="Q15" s="47"/>
      <c r="R15" s="47"/>
      <c r="S15" s="47"/>
      <c r="T15" s="47"/>
      <c r="U15" s="47"/>
      <c r="V15" s="47"/>
      <c r="W15" s="47"/>
      <c r="X15" s="47"/>
      <c r="Y15" s="47"/>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row>
    <row r="16" spans="1:271" ht="34.5" customHeight="1">
      <c r="A16" s="47"/>
      <c r="B16" s="52"/>
      <c r="C16" s="52"/>
      <c r="D16" s="52"/>
      <c r="E16" s="52"/>
      <c r="F16" s="52"/>
      <c r="G16" s="47"/>
      <c r="H16" s="47"/>
      <c r="I16" s="47"/>
      <c r="J16" s="47"/>
      <c r="K16" s="47"/>
      <c r="L16" s="47"/>
      <c r="M16" s="47"/>
      <c r="N16" s="47"/>
      <c r="O16" s="47"/>
      <c r="P16" s="47"/>
      <c r="Q16" s="47"/>
      <c r="R16" s="47"/>
      <c r="S16" s="47"/>
      <c r="T16" s="47"/>
      <c r="U16" s="47"/>
      <c r="V16" s="47"/>
      <c r="W16" s="47"/>
      <c r="X16" s="47"/>
      <c r="Y16" s="47"/>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row>
    <row r="17" spans="1:271" ht="20.100000000000001" customHeight="1">
      <c r="A17" s="47"/>
      <c r="B17" s="72" t="s">
        <v>19</v>
      </c>
      <c r="C17" s="71"/>
      <c r="E17" s="47"/>
      <c r="F17" s="47"/>
      <c r="G17" s="47"/>
      <c r="H17" s="47"/>
      <c r="I17" s="47"/>
      <c r="J17" s="47"/>
      <c r="K17" s="47"/>
      <c r="L17" s="47"/>
      <c r="M17" s="47"/>
      <c r="N17" s="47"/>
      <c r="O17" s="47"/>
      <c r="P17" s="47"/>
      <c r="Q17" s="47"/>
      <c r="R17" s="47"/>
      <c r="S17" s="47"/>
      <c r="T17" s="47"/>
      <c r="U17" s="47"/>
      <c r="V17" s="47"/>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row>
    <row r="18" spans="1:271" ht="20.100000000000001" customHeight="1">
      <c r="A18" s="47"/>
      <c r="B18" s="70" t="s">
        <v>20</v>
      </c>
      <c r="C18" s="69"/>
      <c r="D18" s="66"/>
      <c r="E18" s="47"/>
      <c r="F18" s="47"/>
      <c r="G18" s="47"/>
      <c r="H18" s="47"/>
      <c r="I18" s="47"/>
      <c r="J18" s="47"/>
      <c r="K18" s="47"/>
      <c r="L18" s="47"/>
      <c r="M18" s="47"/>
      <c r="N18" s="47"/>
      <c r="O18" s="47"/>
      <c r="P18" s="47"/>
      <c r="Q18" s="47"/>
      <c r="R18" s="47"/>
      <c r="S18" s="47"/>
      <c r="T18" s="47"/>
      <c r="U18" s="47"/>
      <c r="V18" s="47"/>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row>
    <row r="19" spans="1:271" ht="20.100000000000001" customHeight="1">
      <c r="A19" s="47"/>
      <c r="B19" s="58"/>
      <c r="C19" s="58"/>
      <c r="D19" s="58"/>
      <c r="E19" s="47"/>
      <c r="F19" s="47"/>
      <c r="G19" s="47"/>
      <c r="H19" s="47"/>
      <c r="I19" s="47"/>
      <c r="J19" s="47"/>
      <c r="K19" s="47"/>
      <c r="L19" s="47"/>
      <c r="M19" s="47"/>
      <c r="N19" s="47"/>
      <c r="O19" s="47"/>
      <c r="P19" s="47"/>
      <c r="Q19" s="47"/>
      <c r="R19" s="47"/>
      <c r="S19" s="47"/>
      <c r="T19" s="47"/>
      <c r="U19" s="47"/>
      <c r="V19" s="47"/>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row>
    <row r="20" spans="1:271" ht="20.100000000000001" customHeight="1" thickBot="1">
      <c r="A20" s="47"/>
      <c r="C20" s="49"/>
      <c r="D20" s="49"/>
      <c r="E20" s="49"/>
      <c r="F20" s="49"/>
      <c r="G20" s="47"/>
      <c r="H20" s="47"/>
      <c r="I20" s="47"/>
      <c r="J20" s="47"/>
      <c r="K20" s="47"/>
      <c r="L20" s="47"/>
      <c r="M20" s="47"/>
      <c r="N20" s="47"/>
      <c r="O20" s="47"/>
      <c r="P20" s="47"/>
      <c r="Q20" s="47"/>
      <c r="R20" s="47"/>
      <c r="S20" s="47"/>
      <c r="T20" s="47"/>
      <c r="U20" s="47"/>
      <c r="V20" s="47"/>
      <c r="W20" s="47"/>
      <c r="X20" s="47"/>
      <c r="Y20" s="47"/>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row>
    <row r="21" spans="1:271" ht="20.100000000000001" customHeight="1" thickTop="1" thickBot="1">
      <c r="B21" s="115" t="s">
        <v>87</v>
      </c>
      <c r="C21" s="103"/>
      <c r="D21" s="116"/>
      <c r="E21" s="103"/>
      <c r="F21" s="117" t="s">
        <v>88</v>
      </c>
    </row>
    <row r="22" spans="1:271" ht="12" thickTop="1">
      <c r="B22" s="105"/>
      <c r="C22" s="63"/>
      <c r="D22" s="63"/>
      <c r="E22" s="63"/>
      <c r="F22" s="106"/>
    </row>
    <row r="23" spans="1:271" ht="11.25">
      <c r="B23" s="105" t="s">
        <v>32</v>
      </c>
      <c r="C23" s="62"/>
      <c r="D23" s="62"/>
      <c r="E23" s="62"/>
      <c r="F23" s="107"/>
    </row>
    <row r="24" spans="1:271" ht="11.25">
      <c r="B24" s="105" t="s">
        <v>33</v>
      </c>
      <c r="C24" s="63"/>
      <c r="D24" s="63"/>
      <c r="E24" s="63"/>
      <c r="F24" s="108"/>
    </row>
    <row r="25" spans="1:271" ht="11.25">
      <c r="B25" s="109"/>
      <c r="C25" s="60"/>
      <c r="D25" s="60"/>
      <c r="E25" s="60"/>
      <c r="F25" s="110"/>
    </row>
    <row r="26" spans="1:271" ht="20.100000000000001" customHeight="1">
      <c r="B26" s="140" t="s">
        <v>108</v>
      </c>
      <c r="C26" s="141"/>
      <c r="D26" s="141"/>
      <c r="E26" s="141"/>
      <c r="F26" s="118" t="s">
        <v>93</v>
      </c>
    </row>
    <row r="27" spans="1:271" ht="20.100000000000001" customHeight="1" thickBot="1">
      <c r="B27" s="142"/>
      <c r="C27" s="143"/>
      <c r="D27" s="143"/>
      <c r="E27" s="143"/>
      <c r="F27" s="119" t="s">
        <v>94</v>
      </c>
    </row>
    <row r="28" spans="1:271" ht="20.100000000000001" customHeight="1" thickTop="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c r="JE28" s="49"/>
      <c r="JF28" s="49"/>
      <c r="JG28" s="49"/>
      <c r="JH28" s="49"/>
      <c r="JI28" s="49"/>
      <c r="JJ28" s="49"/>
      <c r="JK28" s="49"/>
    </row>
    <row r="29" spans="1:271" ht="20.100000000000001" customHeight="1">
      <c r="A29" s="47"/>
      <c r="B29" s="47"/>
      <c r="C29" s="66"/>
      <c r="D29" s="66"/>
      <c r="E29" s="47"/>
      <c r="F29" s="47"/>
      <c r="G29" s="47"/>
      <c r="H29" s="47"/>
      <c r="I29" s="47"/>
      <c r="J29" s="47"/>
      <c r="K29" s="47"/>
      <c r="L29" s="47"/>
      <c r="M29" s="47"/>
      <c r="N29" s="47"/>
      <c r="O29" s="47"/>
      <c r="P29" s="47"/>
      <c r="Q29" s="47"/>
      <c r="R29" s="47"/>
      <c r="S29" s="47"/>
      <c r="T29" s="47"/>
      <c r="U29" s="47"/>
      <c r="V29" s="47"/>
      <c r="W29" s="47"/>
      <c r="X29" s="47"/>
      <c r="Y29" s="47"/>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c r="JE29" s="49"/>
      <c r="JF29" s="49"/>
      <c r="JG29" s="49"/>
      <c r="JH29" s="49"/>
      <c r="JI29" s="49"/>
      <c r="JJ29" s="49"/>
      <c r="JK29" s="49"/>
    </row>
    <row r="30" spans="1:271" ht="20.100000000000001" customHeight="1">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c r="JE30" s="49"/>
      <c r="JF30" s="49"/>
      <c r="JG30" s="49"/>
      <c r="JH30" s="49"/>
      <c r="JI30" s="49"/>
      <c r="JJ30" s="49"/>
      <c r="JK30" s="49"/>
    </row>
    <row r="31" spans="1:271" ht="20.100000000000001" customHeight="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row>
    <row r="32" spans="1:271" ht="20.100000000000001" customHeight="1">
      <c r="A32" s="47"/>
      <c r="B32" s="47"/>
      <c r="C32" s="47"/>
      <c r="D32" s="47"/>
      <c r="E32" s="47"/>
      <c r="F32" s="64"/>
      <c r="G32" s="47"/>
      <c r="H32" s="47"/>
      <c r="I32" s="47"/>
      <c r="J32" s="47"/>
      <c r="K32" s="47"/>
      <c r="L32" s="47"/>
      <c r="M32" s="47"/>
      <c r="N32" s="47"/>
      <c r="O32" s="47"/>
      <c r="P32" s="47"/>
      <c r="Q32" s="47"/>
      <c r="R32" s="47"/>
      <c r="S32" s="47"/>
      <c r="T32" s="47"/>
      <c r="U32" s="47"/>
      <c r="V32" s="47"/>
      <c r="W32" s="47"/>
      <c r="X32" s="47"/>
      <c r="Y32" s="47"/>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row>
    <row r="33" spans="1:271" ht="20.100000000000001" customHeight="1">
      <c r="A33" s="47"/>
      <c r="B33" s="47"/>
      <c r="C33" s="47"/>
      <c r="D33" s="47"/>
      <c r="E33" s="47"/>
      <c r="F33" s="64"/>
      <c r="G33" s="47"/>
      <c r="H33" s="47"/>
      <c r="I33" s="47"/>
      <c r="J33" s="47"/>
      <c r="K33" s="47"/>
      <c r="L33" s="47"/>
      <c r="M33" s="47"/>
      <c r="N33" s="47"/>
      <c r="O33" s="47"/>
      <c r="P33" s="47"/>
      <c r="Q33" s="47"/>
      <c r="R33" s="47"/>
      <c r="S33" s="47"/>
      <c r="T33" s="47"/>
      <c r="U33" s="47"/>
      <c r="V33" s="47"/>
      <c r="W33" s="47"/>
      <c r="X33" s="47"/>
      <c r="Y33" s="47"/>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c r="JE33" s="49"/>
      <c r="JF33" s="49"/>
      <c r="JG33" s="49"/>
      <c r="JH33" s="49"/>
      <c r="JI33" s="49"/>
      <c r="JJ33" s="49"/>
      <c r="JK33" s="49"/>
    </row>
    <row r="34" spans="1:271" ht="20.100000000000001" customHeight="1">
      <c r="A34" s="47"/>
      <c r="B34" s="47"/>
      <c r="C34" s="47"/>
      <c r="D34" s="47"/>
      <c r="E34" s="47"/>
      <c r="Q34" s="47"/>
      <c r="R34" s="47"/>
      <c r="S34" s="47"/>
      <c r="T34" s="47"/>
      <c r="U34" s="47"/>
      <c r="V34" s="47"/>
      <c r="W34" s="47"/>
      <c r="X34" s="47"/>
      <c r="Y34" s="47"/>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row>
    <row r="35" spans="1:271" ht="20.100000000000001" customHeight="1">
      <c r="A35" s="47"/>
      <c r="B35" s="47"/>
      <c r="C35" s="47"/>
      <c r="D35" s="47"/>
      <c r="E35" s="47"/>
      <c r="Q35" s="47"/>
      <c r="R35" s="47"/>
      <c r="S35" s="47"/>
      <c r="T35" s="47"/>
      <c r="U35" s="47"/>
      <c r="V35" s="47"/>
      <c r="W35" s="47"/>
      <c r="X35" s="47"/>
      <c r="Y35" s="47"/>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row>
    <row r="36" spans="1:271" ht="20.100000000000001" customHeight="1">
      <c r="A36" s="47"/>
      <c r="B36" s="47"/>
      <c r="C36" s="47"/>
      <c r="D36" s="47"/>
      <c r="E36" s="47"/>
      <c r="F36" s="65"/>
      <c r="G36" s="47"/>
      <c r="H36" s="47"/>
      <c r="I36" s="47"/>
      <c r="J36" s="47"/>
      <c r="K36" s="47"/>
      <c r="L36" s="47"/>
      <c r="M36" s="47"/>
      <c r="N36" s="47"/>
      <c r="O36" s="47"/>
      <c r="P36" s="47"/>
      <c r="Q36" s="47"/>
      <c r="R36" s="47"/>
      <c r="S36" s="47"/>
      <c r="T36" s="47"/>
      <c r="U36" s="47"/>
      <c r="V36" s="47"/>
      <c r="W36" s="47"/>
      <c r="X36" s="47"/>
      <c r="Y36" s="47"/>
      <c r="Z36" s="47"/>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row>
    <row r="37" spans="1:271" ht="20.100000000000001"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row>
    <row r="38" spans="1:271" ht="20.100000000000001" customHeight="1">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row>
    <row r="39" spans="1:271" ht="20.100000000000001" customHeight="1">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row>
    <row r="40" spans="1:271" ht="20.100000000000001"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row>
    <row r="41" spans="1:271" ht="20.100000000000001" customHeight="1">
      <c r="A41" s="47"/>
      <c r="B41" s="47"/>
      <c r="C41" s="66"/>
      <c r="D41" s="66"/>
      <c r="E41" s="47"/>
      <c r="F41" s="47"/>
      <c r="G41" s="47"/>
      <c r="H41" s="47"/>
      <c r="I41" s="47"/>
      <c r="J41" s="47"/>
      <c r="K41" s="47"/>
      <c r="L41" s="47"/>
      <c r="M41" s="47"/>
      <c r="N41" s="47"/>
      <c r="O41" s="47"/>
      <c r="P41" s="47"/>
      <c r="Q41" s="47"/>
      <c r="R41" s="47"/>
      <c r="S41" s="47"/>
      <c r="T41" s="47"/>
      <c r="U41" s="47"/>
      <c r="V41" s="47"/>
      <c r="W41" s="47"/>
      <c r="X41" s="47"/>
      <c r="Y41" s="47"/>
      <c r="Z41" s="47"/>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row>
    <row r="42" spans="1:271" ht="20.100000000000001"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row>
    <row r="43" spans="1:271" ht="20.100000000000001"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row>
    <row r="44" spans="1:271" ht="20.100000000000001"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row>
    <row r="45" spans="1:271" ht="20.100000000000001"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row>
    <row r="46" spans="1:271" ht="20.100000000000001"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row>
    <row r="47" spans="1:271" ht="20.100000000000001"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row>
    <row r="48" spans="1:271" ht="20.100000000000001"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row>
    <row r="49" spans="1:219" ht="20.100000000000001"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row>
    <row r="50" spans="1:219" ht="20.100000000000001" customHeight="1">
      <c r="A50" s="47"/>
      <c r="B50" s="47"/>
      <c r="C50" s="66"/>
      <c r="D50" s="66"/>
      <c r="E50" s="47"/>
      <c r="F50" s="47"/>
      <c r="G50" s="47"/>
      <c r="H50" s="47"/>
      <c r="I50" s="47"/>
      <c r="J50" s="47"/>
      <c r="K50" s="47"/>
      <c r="L50" s="47"/>
      <c r="M50" s="47"/>
      <c r="N50" s="47"/>
      <c r="O50" s="47"/>
      <c r="P50" s="47"/>
      <c r="Q50" s="47"/>
      <c r="R50" s="47"/>
      <c r="S50" s="47"/>
      <c r="T50" s="47"/>
      <c r="U50" s="47"/>
      <c r="V50" s="47"/>
      <c r="W50" s="47"/>
      <c r="X50" s="47"/>
      <c r="Y50" s="47"/>
      <c r="Z50" s="47"/>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row>
    <row r="51" spans="1:219" ht="20.100000000000001"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row>
    <row r="52" spans="1:219" ht="20.100000000000001"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row>
    <row r="53" spans="1:219" ht="20.100000000000001"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row>
    <row r="54" spans="1:219" ht="20.100000000000001"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row>
    <row r="55" spans="1:219" ht="20.100000000000001"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row>
    <row r="56" spans="1:219" ht="20.100000000000001"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row>
    <row r="57" spans="1:219" ht="20.100000000000001"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row>
    <row r="58" spans="1:219" ht="20.100000000000001"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row>
    <row r="59" spans="1:219" ht="20.100000000000001"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row>
    <row r="60" spans="1:219" ht="20.100000000000001"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row>
    <row r="61" spans="1:219" ht="20.100000000000001"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row>
    <row r="62" spans="1:219" ht="20.100000000000001"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row>
    <row r="63" spans="1:219" ht="20.100000000000001"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row>
    <row r="64" spans="1:219" ht="20.100000000000001"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row>
    <row r="65" spans="1:219" ht="20.100000000000001"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row>
    <row r="66" spans="1:219" ht="20.100000000000001"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row>
    <row r="67" spans="1:219" ht="20.100000000000001"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row>
    <row r="68" spans="1:219" ht="20.100000000000001"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row>
    <row r="69" spans="1:219" ht="20.100000000000001"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row>
    <row r="70" spans="1:219" ht="20.100000000000001"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row>
    <row r="71" spans="1:219" ht="20.100000000000001"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row>
    <row r="72" spans="1:219" ht="20.100000000000001"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row>
    <row r="73" spans="1:219" ht="20.100000000000001"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row>
    <row r="74" spans="1:219" ht="20.100000000000001"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row>
    <row r="75" spans="1:219" ht="20.100000000000001"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row>
    <row r="76" spans="1:219" ht="20.100000000000001"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row>
    <row r="77" spans="1:219" ht="20.100000000000001"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row>
    <row r="78" spans="1:219" ht="20.100000000000001"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row>
    <row r="79" spans="1:219" ht="20.100000000000001"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row>
    <row r="80" spans="1:219" ht="20.100000000000001"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row>
    <row r="81" spans="1:219" ht="20.100000000000001"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row>
    <row r="82" spans="1:219" ht="20.100000000000001"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row>
    <row r="83" spans="1:219" ht="20.100000000000001"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row>
    <row r="84" spans="1:219" ht="20.100000000000001"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row>
    <row r="85" spans="1:219" ht="20.100000000000001"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row>
    <row r="86" spans="1:219" ht="20.100000000000001"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row>
    <row r="87" spans="1:219" ht="20.100000000000001"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row>
    <row r="88" spans="1:219" ht="20.100000000000001"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row>
    <row r="89" spans="1:219" ht="20.100000000000001"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row>
    <row r="90" spans="1:219" ht="20.100000000000001"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row>
    <row r="91" spans="1:219" ht="20.100000000000001"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row>
    <row r="92" spans="1:219" ht="20.100000000000001"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row>
    <row r="93" spans="1:219" ht="20.100000000000001"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row>
    <row r="94" spans="1:219" ht="20.100000000000001"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row>
    <row r="95" spans="1:219" ht="20.100000000000001"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row>
    <row r="96" spans="1:219" ht="20.100000000000001"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row>
    <row r="97" spans="1:205" ht="20.100000000000001"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row>
    <row r="98" spans="1:205" ht="20.100000000000001"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c r="GB98" s="49"/>
      <c r="GC98" s="49"/>
      <c r="GD98" s="49"/>
      <c r="GE98" s="49"/>
      <c r="GF98" s="49"/>
      <c r="GG98" s="49"/>
      <c r="GH98" s="49"/>
      <c r="GI98" s="49"/>
      <c r="GJ98" s="49"/>
      <c r="GK98" s="49"/>
      <c r="GL98" s="49"/>
      <c r="GM98" s="49"/>
      <c r="GN98" s="49"/>
      <c r="GO98" s="49"/>
      <c r="GP98" s="49"/>
      <c r="GQ98" s="49"/>
      <c r="GR98" s="49"/>
      <c r="GS98" s="49"/>
      <c r="GT98" s="49"/>
      <c r="GU98" s="49"/>
      <c r="GV98" s="49"/>
      <c r="GW98" s="49"/>
    </row>
    <row r="99" spans="1:205" ht="20.100000000000001"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c r="DP99" s="49"/>
      <c r="DQ99" s="49"/>
      <c r="DR99" s="49"/>
      <c r="DS99" s="49"/>
      <c r="DT99" s="49"/>
      <c r="DU99" s="49"/>
      <c r="DV99" s="49"/>
      <c r="DW99" s="49"/>
      <c r="DX99" s="49"/>
      <c r="DY99" s="49"/>
      <c r="DZ99" s="49"/>
      <c r="EA99" s="49"/>
      <c r="EB99" s="49"/>
      <c r="EC99" s="49"/>
      <c r="ED99" s="49"/>
      <c r="EE99" s="49"/>
      <c r="EF99" s="49"/>
      <c r="EG99" s="49"/>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c r="GB99" s="49"/>
      <c r="GC99" s="49"/>
      <c r="GD99" s="49"/>
      <c r="GE99" s="49"/>
      <c r="GF99" s="49"/>
      <c r="GG99" s="49"/>
      <c r="GH99" s="49"/>
      <c r="GI99" s="49"/>
      <c r="GJ99" s="49"/>
      <c r="GK99" s="49"/>
      <c r="GL99" s="49"/>
      <c r="GM99" s="49"/>
      <c r="GN99" s="49"/>
      <c r="GO99" s="49"/>
      <c r="GP99" s="49"/>
      <c r="GQ99" s="49"/>
      <c r="GR99" s="49"/>
      <c r="GS99" s="49"/>
      <c r="GT99" s="49"/>
      <c r="GU99" s="49"/>
      <c r="GV99" s="49"/>
      <c r="GW99" s="49"/>
    </row>
    <row r="100" spans="1:205" ht="20.100000000000001"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c r="DP100" s="49"/>
      <c r="DQ100" s="49"/>
      <c r="DR100" s="49"/>
      <c r="DS100" s="49"/>
      <c r="DT100" s="49"/>
      <c r="DU100" s="49"/>
      <c r="DV100" s="49"/>
      <c r="DW100" s="49"/>
      <c r="DX100" s="49"/>
      <c r="DY100" s="49"/>
      <c r="DZ100" s="49"/>
      <c r="EA100" s="49"/>
      <c r="EB100" s="49"/>
      <c r="EC100" s="49"/>
      <c r="ED100" s="49"/>
      <c r="EE100" s="49"/>
      <c r="EF100" s="49"/>
      <c r="EG100" s="49"/>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c r="GB100" s="49"/>
      <c r="GC100" s="49"/>
      <c r="GD100" s="49"/>
      <c r="GE100" s="49"/>
      <c r="GF100" s="49"/>
      <c r="GG100" s="49"/>
      <c r="GH100" s="49"/>
      <c r="GI100" s="49"/>
      <c r="GJ100" s="49"/>
      <c r="GK100" s="49"/>
      <c r="GL100" s="49"/>
      <c r="GM100" s="49"/>
      <c r="GN100" s="49"/>
      <c r="GO100" s="49"/>
      <c r="GP100" s="49"/>
      <c r="GQ100" s="49"/>
      <c r="GR100" s="49"/>
      <c r="GS100" s="49"/>
      <c r="GT100" s="49"/>
      <c r="GU100" s="49"/>
      <c r="GV100" s="49"/>
      <c r="GW100" s="49"/>
    </row>
    <row r="101" spans="1:205" ht="20.100000000000001"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c r="DP101" s="49"/>
      <c r="DQ101" s="49"/>
      <c r="DR101" s="49"/>
      <c r="DS101" s="49"/>
      <c r="DT101" s="49"/>
      <c r="DU101" s="49"/>
      <c r="DV101" s="49"/>
      <c r="DW101" s="49"/>
      <c r="DX101" s="49"/>
      <c r="DY101" s="49"/>
      <c r="DZ101" s="49"/>
      <c r="EA101" s="49"/>
      <c r="EB101" s="49"/>
      <c r="EC101" s="49"/>
      <c r="ED101" s="49"/>
      <c r="EE101" s="49"/>
      <c r="EF101" s="49"/>
      <c r="EG101" s="49"/>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c r="GB101" s="49"/>
      <c r="GC101" s="49"/>
      <c r="GD101" s="49"/>
      <c r="GE101" s="49"/>
      <c r="GF101" s="49"/>
      <c r="GG101" s="49"/>
      <c r="GH101" s="49"/>
      <c r="GI101" s="49"/>
      <c r="GJ101" s="49"/>
      <c r="GK101" s="49"/>
      <c r="GL101" s="49"/>
      <c r="GM101" s="49"/>
      <c r="GN101" s="49"/>
      <c r="GO101" s="49"/>
      <c r="GP101" s="49"/>
      <c r="GQ101" s="49"/>
      <c r="GR101" s="49"/>
      <c r="GS101" s="49"/>
      <c r="GT101" s="49"/>
      <c r="GU101" s="49"/>
      <c r="GV101" s="49"/>
      <c r="GW101" s="49"/>
    </row>
    <row r="102" spans="1:205" ht="20.100000000000001"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c r="GB102" s="49"/>
      <c r="GC102" s="49"/>
      <c r="GD102" s="49"/>
      <c r="GE102" s="49"/>
      <c r="GF102" s="49"/>
      <c r="GG102" s="49"/>
      <c r="GH102" s="49"/>
      <c r="GI102" s="49"/>
      <c r="GJ102" s="49"/>
      <c r="GK102" s="49"/>
      <c r="GL102" s="49"/>
      <c r="GM102" s="49"/>
      <c r="GN102" s="49"/>
      <c r="GO102" s="49"/>
      <c r="GP102" s="49"/>
      <c r="GQ102" s="49"/>
      <c r="GR102" s="49"/>
      <c r="GS102" s="49"/>
      <c r="GT102" s="49"/>
      <c r="GU102" s="49"/>
      <c r="GV102" s="49"/>
      <c r="GW102" s="49"/>
    </row>
    <row r="103" spans="1:205" ht="20.100000000000001"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c r="DP103" s="49"/>
      <c r="DQ103" s="49"/>
      <c r="DR103" s="49"/>
      <c r="DS103" s="49"/>
      <c r="DT103" s="49"/>
      <c r="DU103" s="49"/>
      <c r="DV103" s="49"/>
      <c r="DW103" s="49"/>
      <c r="DX103" s="49"/>
      <c r="DY103" s="49"/>
      <c r="DZ103" s="49"/>
      <c r="EA103" s="49"/>
      <c r="EB103" s="49"/>
      <c r="EC103" s="49"/>
      <c r="ED103" s="49"/>
      <c r="EE103" s="49"/>
      <c r="EF103" s="49"/>
      <c r="EG103" s="49"/>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c r="GB103" s="49"/>
      <c r="GC103" s="49"/>
      <c r="GD103" s="49"/>
      <c r="GE103" s="49"/>
      <c r="GF103" s="49"/>
      <c r="GG103" s="49"/>
      <c r="GH103" s="49"/>
      <c r="GI103" s="49"/>
      <c r="GJ103" s="49"/>
      <c r="GK103" s="49"/>
      <c r="GL103" s="49"/>
      <c r="GM103" s="49"/>
      <c r="GN103" s="49"/>
      <c r="GO103" s="49"/>
      <c r="GP103" s="49"/>
      <c r="GQ103" s="49"/>
      <c r="GR103" s="49"/>
      <c r="GS103" s="49"/>
      <c r="GT103" s="49"/>
      <c r="GU103" s="49"/>
      <c r="GV103" s="49"/>
      <c r="GW103" s="49"/>
    </row>
    <row r="104" spans="1:205" ht="20.100000000000001"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c r="DP104" s="49"/>
      <c r="DQ104" s="49"/>
      <c r="DR104" s="49"/>
      <c r="DS104" s="49"/>
      <c r="DT104" s="49"/>
      <c r="DU104" s="49"/>
      <c r="DV104" s="49"/>
      <c r="DW104" s="49"/>
      <c r="DX104" s="49"/>
      <c r="DY104" s="49"/>
      <c r="DZ104" s="49"/>
      <c r="EA104" s="49"/>
      <c r="EB104" s="49"/>
      <c r="EC104" s="49"/>
      <c r="ED104" s="49"/>
      <c r="EE104" s="49"/>
      <c r="EF104" s="49"/>
      <c r="EG104" s="49"/>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c r="GB104" s="49"/>
      <c r="GC104" s="49"/>
      <c r="GD104" s="49"/>
      <c r="GE104" s="49"/>
      <c r="GF104" s="49"/>
      <c r="GG104" s="49"/>
      <c r="GH104" s="49"/>
      <c r="GI104" s="49"/>
      <c r="GJ104" s="49"/>
      <c r="GK104" s="49"/>
      <c r="GL104" s="49"/>
      <c r="GM104" s="49"/>
      <c r="GN104" s="49"/>
      <c r="GO104" s="49"/>
      <c r="GP104" s="49"/>
      <c r="GQ104" s="49"/>
      <c r="GR104" s="49"/>
      <c r="GS104" s="49"/>
      <c r="GT104" s="49"/>
      <c r="GU104" s="49"/>
      <c r="GV104" s="49"/>
      <c r="GW104" s="49"/>
    </row>
    <row r="105" spans="1:205" ht="20.100000000000001"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c r="DP105" s="49"/>
      <c r="DQ105" s="49"/>
      <c r="DR105" s="49"/>
      <c r="DS105" s="49"/>
      <c r="DT105" s="49"/>
      <c r="DU105" s="49"/>
      <c r="DV105" s="49"/>
      <c r="DW105" s="49"/>
      <c r="DX105" s="49"/>
      <c r="DY105" s="49"/>
      <c r="DZ105" s="49"/>
      <c r="EA105" s="49"/>
      <c r="EB105" s="49"/>
      <c r="EC105" s="49"/>
      <c r="ED105" s="49"/>
      <c r="EE105" s="49"/>
      <c r="EF105" s="49"/>
      <c r="EG105" s="49"/>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c r="GB105" s="49"/>
      <c r="GC105" s="49"/>
      <c r="GD105" s="49"/>
      <c r="GE105" s="49"/>
      <c r="GF105" s="49"/>
      <c r="GG105" s="49"/>
      <c r="GH105" s="49"/>
      <c r="GI105" s="49"/>
      <c r="GJ105" s="49"/>
      <c r="GK105" s="49"/>
      <c r="GL105" s="49"/>
      <c r="GM105" s="49"/>
      <c r="GN105" s="49"/>
      <c r="GO105" s="49"/>
      <c r="GP105" s="49"/>
      <c r="GQ105" s="49"/>
      <c r="GR105" s="49"/>
      <c r="GS105" s="49"/>
      <c r="GT105" s="49"/>
      <c r="GU105" s="49"/>
      <c r="GV105" s="49"/>
      <c r="GW105" s="49"/>
    </row>
    <row r="106" spans="1:205" ht="20.100000000000001"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c r="GB106" s="49"/>
      <c r="GC106" s="49"/>
      <c r="GD106" s="49"/>
      <c r="GE106" s="49"/>
      <c r="GF106" s="49"/>
      <c r="GG106" s="49"/>
      <c r="GH106" s="49"/>
      <c r="GI106" s="49"/>
      <c r="GJ106" s="49"/>
      <c r="GK106" s="49"/>
      <c r="GL106" s="49"/>
      <c r="GM106" s="49"/>
      <c r="GN106" s="49"/>
      <c r="GO106" s="49"/>
      <c r="GP106" s="49"/>
      <c r="GQ106" s="49"/>
      <c r="GR106" s="49"/>
      <c r="GS106" s="49"/>
      <c r="GT106" s="49"/>
      <c r="GU106" s="49"/>
      <c r="GV106" s="49"/>
      <c r="GW106" s="49"/>
    </row>
    <row r="107" spans="1:205" ht="20.100000000000001"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c r="GB107" s="49"/>
      <c r="GC107" s="49"/>
      <c r="GD107" s="49"/>
      <c r="GE107" s="49"/>
      <c r="GF107" s="49"/>
      <c r="GG107" s="49"/>
      <c r="GH107" s="49"/>
      <c r="GI107" s="49"/>
      <c r="GJ107" s="49"/>
      <c r="GK107" s="49"/>
      <c r="GL107" s="49"/>
      <c r="GM107" s="49"/>
      <c r="GN107" s="49"/>
      <c r="GO107" s="49"/>
      <c r="GP107" s="49"/>
      <c r="GQ107" s="49"/>
      <c r="GR107" s="49"/>
      <c r="GS107" s="49"/>
      <c r="GT107" s="49"/>
      <c r="GU107" s="49"/>
      <c r="GV107" s="49"/>
      <c r="GW107" s="49"/>
    </row>
    <row r="108" spans="1:205" ht="20.100000000000001"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49"/>
      <c r="DV108" s="49"/>
      <c r="DW108" s="49"/>
      <c r="DX108" s="49"/>
      <c r="DY108" s="49"/>
      <c r="DZ108" s="49"/>
      <c r="EA108" s="49"/>
      <c r="EB108" s="49"/>
      <c r="EC108" s="49"/>
      <c r="ED108" s="49"/>
      <c r="EE108" s="49"/>
      <c r="EF108" s="49"/>
      <c r="EG108" s="49"/>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c r="GB108" s="49"/>
      <c r="GC108" s="49"/>
      <c r="GD108" s="49"/>
      <c r="GE108" s="49"/>
      <c r="GF108" s="49"/>
      <c r="GG108" s="49"/>
      <c r="GH108" s="49"/>
      <c r="GI108" s="49"/>
      <c r="GJ108" s="49"/>
      <c r="GK108" s="49"/>
      <c r="GL108" s="49"/>
      <c r="GM108" s="49"/>
      <c r="GN108" s="49"/>
      <c r="GO108" s="49"/>
      <c r="GP108" s="49"/>
      <c r="GQ108" s="49"/>
      <c r="GR108" s="49"/>
      <c r="GS108" s="49"/>
      <c r="GT108" s="49"/>
      <c r="GU108" s="49"/>
      <c r="GV108" s="49"/>
      <c r="GW108" s="49"/>
    </row>
    <row r="109" spans="1:205" ht="20.100000000000001"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c r="GB109" s="49"/>
      <c r="GC109" s="49"/>
      <c r="GD109" s="49"/>
      <c r="GE109" s="49"/>
      <c r="GF109" s="49"/>
      <c r="GG109" s="49"/>
      <c r="GH109" s="49"/>
      <c r="GI109" s="49"/>
      <c r="GJ109" s="49"/>
      <c r="GK109" s="49"/>
      <c r="GL109" s="49"/>
      <c r="GM109" s="49"/>
      <c r="GN109" s="49"/>
      <c r="GO109" s="49"/>
      <c r="GP109" s="49"/>
      <c r="GQ109" s="49"/>
      <c r="GR109" s="49"/>
      <c r="GS109" s="49"/>
      <c r="GT109" s="49"/>
      <c r="GU109" s="49"/>
      <c r="GV109" s="49"/>
      <c r="GW109" s="49"/>
    </row>
    <row r="110" spans="1:205" ht="20.100000000000001"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c r="DP110" s="49"/>
      <c r="DQ110" s="49"/>
      <c r="DR110" s="49"/>
      <c r="DS110" s="49"/>
      <c r="DT110" s="49"/>
      <c r="DU110" s="49"/>
      <c r="DV110" s="49"/>
      <c r="DW110" s="49"/>
      <c r="DX110" s="49"/>
      <c r="DY110" s="49"/>
      <c r="DZ110" s="49"/>
      <c r="EA110" s="49"/>
      <c r="EB110" s="49"/>
      <c r="EC110" s="49"/>
      <c r="ED110" s="49"/>
      <c r="EE110" s="49"/>
      <c r="EF110" s="49"/>
      <c r="EG110" s="49"/>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c r="GB110" s="49"/>
      <c r="GC110" s="49"/>
      <c r="GD110" s="49"/>
      <c r="GE110" s="49"/>
      <c r="GF110" s="49"/>
      <c r="GG110" s="49"/>
      <c r="GH110" s="49"/>
      <c r="GI110" s="49"/>
      <c r="GJ110" s="49"/>
      <c r="GK110" s="49"/>
      <c r="GL110" s="49"/>
      <c r="GM110" s="49"/>
      <c r="GN110" s="49"/>
      <c r="GO110" s="49"/>
      <c r="GP110" s="49"/>
      <c r="GQ110" s="49"/>
      <c r="GR110" s="49"/>
      <c r="GS110" s="49"/>
      <c r="GT110" s="49"/>
      <c r="GU110" s="49"/>
      <c r="GV110" s="49"/>
      <c r="GW110" s="49"/>
    </row>
    <row r="111" spans="1:205" ht="20.100000000000001"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c r="GB111" s="49"/>
      <c r="GC111" s="49"/>
      <c r="GD111" s="49"/>
      <c r="GE111" s="49"/>
      <c r="GF111" s="49"/>
      <c r="GG111" s="49"/>
      <c r="GH111" s="49"/>
      <c r="GI111" s="49"/>
      <c r="GJ111" s="49"/>
      <c r="GK111" s="49"/>
      <c r="GL111" s="49"/>
      <c r="GM111" s="49"/>
      <c r="GN111" s="49"/>
      <c r="GO111" s="49"/>
      <c r="GP111" s="49"/>
      <c r="GQ111" s="49"/>
      <c r="GR111" s="49"/>
      <c r="GS111" s="49"/>
      <c r="GT111" s="49"/>
      <c r="GU111" s="49"/>
      <c r="GV111" s="49"/>
      <c r="GW111" s="49"/>
    </row>
    <row r="112" spans="1:205" ht="20.100000000000001"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GR112" s="49"/>
      <c r="GS112" s="49"/>
      <c r="GT112" s="49"/>
      <c r="GU112" s="49"/>
      <c r="GV112" s="49"/>
      <c r="GW112" s="49"/>
    </row>
    <row r="113" spans="1:205" ht="20.100000000000001"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c r="GB113" s="49"/>
      <c r="GC113" s="49"/>
      <c r="GD113" s="49"/>
      <c r="GE113" s="49"/>
      <c r="GF113" s="49"/>
      <c r="GG113" s="49"/>
      <c r="GH113" s="49"/>
      <c r="GI113" s="49"/>
      <c r="GJ113" s="49"/>
      <c r="GK113" s="49"/>
      <c r="GL113" s="49"/>
      <c r="GM113" s="49"/>
      <c r="GN113" s="49"/>
      <c r="GO113" s="49"/>
      <c r="GP113" s="49"/>
      <c r="GQ113" s="49"/>
      <c r="GR113" s="49"/>
      <c r="GS113" s="49"/>
      <c r="GT113" s="49"/>
      <c r="GU113" s="49"/>
      <c r="GV113" s="49"/>
      <c r="GW113" s="49"/>
    </row>
    <row r="114" spans="1:205" ht="20.100000000000001"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c r="GB114" s="49"/>
      <c r="GC114" s="49"/>
      <c r="GD114" s="49"/>
      <c r="GE114" s="49"/>
      <c r="GF114" s="49"/>
      <c r="GG114" s="49"/>
      <c r="GH114" s="49"/>
      <c r="GI114" s="49"/>
      <c r="GJ114" s="49"/>
      <c r="GK114" s="49"/>
      <c r="GL114" s="49"/>
      <c r="GM114" s="49"/>
      <c r="GN114" s="49"/>
      <c r="GO114" s="49"/>
      <c r="GP114" s="49"/>
      <c r="GQ114" s="49"/>
      <c r="GR114" s="49"/>
      <c r="GS114" s="49"/>
      <c r="GT114" s="49"/>
      <c r="GU114" s="49"/>
      <c r="GV114" s="49"/>
      <c r="GW114" s="49"/>
    </row>
    <row r="115" spans="1:205" ht="20.100000000000001"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c r="GB115" s="49"/>
      <c r="GC115" s="49"/>
      <c r="GD115" s="49"/>
      <c r="GE115" s="49"/>
      <c r="GF115" s="49"/>
      <c r="GG115" s="49"/>
      <c r="GH115" s="49"/>
      <c r="GI115" s="49"/>
      <c r="GJ115" s="49"/>
      <c r="GK115" s="49"/>
      <c r="GL115" s="49"/>
      <c r="GM115" s="49"/>
      <c r="GN115" s="49"/>
      <c r="GO115" s="49"/>
      <c r="GP115" s="49"/>
      <c r="GQ115" s="49"/>
      <c r="GR115" s="49"/>
      <c r="GS115" s="49"/>
      <c r="GT115" s="49"/>
      <c r="GU115" s="49"/>
      <c r="GV115" s="49"/>
      <c r="GW115" s="49"/>
    </row>
    <row r="116" spans="1:205" ht="20.100000000000001"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c r="GB116" s="49"/>
      <c r="GC116" s="49"/>
      <c r="GD116" s="49"/>
      <c r="GE116" s="49"/>
      <c r="GF116" s="49"/>
      <c r="GG116" s="49"/>
      <c r="GH116" s="49"/>
      <c r="GI116" s="49"/>
      <c r="GJ116" s="49"/>
      <c r="GK116" s="49"/>
      <c r="GL116" s="49"/>
      <c r="GM116" s="49"/>
      <c r="GN116" s="49"/>
      <c r="GO116" s="49"/>
      <c r="GP116" s="49"/>
      <c r="GQ116" s="49"/>
      <c r="GR116" s="49"/>
      <c r="GS116" s="49"/>
      <c r="GT116" s="49"/>
      <c r="GU116" s="49"/>
      <c r="GV116" s="49"/>
      <c r="GW116" s="49"/>
    </row>
    <row r="117" spans="1:205" ht="20.100000000000001"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c r="GB117" s="49"/>
      <c r="GC117" s="49"/>
      <c r="GD117" s="49"/>
      <c r="GE117" s="49"/>
      <c r="GF117" s="49"/>
      <c r="GG117" s="49"/>
      <c r="GH117" s="49"/>
      <c r="GI117" s="49"/>
      <c r="GJ117" s="49"/>
      <c r="GK117" s="49"/>
      <c r="GL117" s="49"/>
      <c r="GM117" s="49"/>
      <c r="GN117" s="49"/>
      <c r="GO117" s="49"/>
      <c r="GP117" s="49"/>
      <c r="GQ117" s="49"/>
      <c r="GR117" s="49"/>
      <c r="GS117" s="49"/>
      <c r="GT117" s="49"/>
      <c r="GU117" s="49"/>
      <c r="GV117" s="49"/>
      <c r="GW117" s="49"/>
    </row>
    <row r="118" spans="1:205" ht="20.100000000000001"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c r="GB118" s="49"/>
      <c r="GC118" s="49"/>
      <c r="GD118" s="49"/>
      <c r="GE118" s="49"/>
      <c r="GF118" s="49"/>
      <c r="GG118" s="49"/>
      <c r="GH118" s="49"/>
      <c r="GI118" s="49"/>
      <c r="GJ118" s="49"/>
      <c r="GK118" s="49"/>
      <c r="GL118" s="49"/>
      <c r="GM118" s="49"/>
      <c r="GN118" s="49"/>
      <c r="GO118" s="49"/>
      <c r="GP118" s="49"/>
      <c r="GQ118" s="49"/>
      <c r="GR118" s="49"/>
      <c r="GS118" s="49"/>
      <c r="GT118" s="49"/>
      <c r="GU118" s="49"/>
      <c r="GV118" s="49"/>
      <c r="GW118" s="49"/>
    </row>
    <row r="119" spans="1:205" ht="20.100000000000001"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c r="GB119" s="49"/>
      <c r="GC119" s="49"/>
      <c r="GD119" s="49"/>
      <c r="GE119" s="49"/>
      <c r="GF119" s="49"/>
      <c r="GG119" s="49"/>
      <c r="GH119" s="49"/>
      <c r="GI119" s="49"/>
      <c r="GJ119" s="49"/>
      <c r="GK119" s="49"/>
      <c r="GL119" s="49"/>
      <c r="GM119" s="49"/>
      <c r="GN119" s="49"/>
      <c r="GO119" s="49"/>
      <c r="GP119" s="49"/>
      <c r="GQ119" s="49"/>
      <c r="GR119" s="49"/>
      <c r="GS119" s="49"/>
      <c r="GT119" s="49"/>
      <c r="GU119" s="49"/>
      <c r="GV119" s="49"/>
      <c r="GW119" s="49"/>
    </row>
    <row r="120" spans="1:205" ht="20.100000000000001"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c r="GB120" s="49"/>
      <c r="GC120" s="49"/>
      <c r="GD120" s="49"/>
      <c r="GE120" s="49"/>
      <c r="GF120" s="49"/>
      <c r="GG120" s="49"/>
      <c r="GH120" s="49"/>
      <c r="GI120" s="49"/>
      <c r="GJ120" s="49"/>
      <c r="GK120" s="49"/>
      <c r="GL120" s="49"/>
      <c r="GM120" s="49"/>
      <c r="GN120" s="49"/>
      <c r="GO120" s="49"/>
      <c r="GP120" s="49"/>
      <c r="GQ120" s="49"/>
      <c r="GR120" s="49"/>
      <c r="GS120" s="49"/>
      <c r="GT120" s="49"/>
      <c r="GU120" s="49"/>
      <c r="GV120" s="49"/>
      <c r="GW120" s="49"/>
    </row>
    <row r="121" spans="1:205" ht="20.100000000000001"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c r="DP121" s="49"/>
      <c r="DQ121" s="49"/>
      <c r="DR121" s="49"/>
      <c r="DS121" s="49"/>
      <c r="DT121" s="49"/>
      <c r="DU121" s="49"/>
      <c r="DV121" s="49"/>
      <c r="DW121" s="49"/>
      <c r="DX121" s="49"/>
      <c r="DY121" s="49"/>
      <c r="DZ121" s="49"/>
      <c r="EA121" s="49"/>
      <c r="EB121" s="49"/>
      <c r="EC121" s="49"/>
      <c r="ED121" s="49"/>
      <c r="EE121" s="49"/>
      <c r="EF121" s="49"/>
      <c r="EG121" s="49"/>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c r="GB121" s="49"/>
      <c r="GC121" s="49"/>
      <c r="GD121" s="49"/>
      <c r="GE121" s="49"/>
      <c r="GF121" s="49"/>
      <c r="GG121" s="49"/>
      <c r="GH121" s="49"/>
      <c r="GI121" s="49"/>
      <c r="GJ121" s="49"/>
      <c r="GK121" s="49"/>
      <c r="GL121" s="49"/>
      <c r="GM121" s="49"/>
      <c r="GN121" s="49"/>
      <c r="GO121" s="49"/>
      <c r="GP121" s="49"/>
      <c r="GQ121" s="49"/>
      <c r="GR121" s="49"/>
      <c r="GS121" s="49"/>
      <c r="GT121" s="49"/>
      <c r="GU121" s="49"/>
      <c r="GV121" s="49"/>
      <c r="GW121" s="49"/>
    </row>
    <row r="122" spans="1:205" ht="20.100000000000001"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c r="DP122" s="49"/>
      <c r="DQ122" s="49"/>
      <c r="DR122" s="49"/>
      <c r="DS122" s="49"/>
      <c r="DT122" s="49"/>
      <c r="DU122" s="49"/>
      <c r="DV122" s="49"/>
      <c r="DW122" s="49"/>
      <c r="DX122" s="49"/>
      <c r="DY122" s="49"/>
      <c r="DZ122" s="49"/>
      <c r="EA122" s="49"/>
      <c r="EB122" s="49"/>
      <c r="EC122" s="49"/>
      <c r="ED122" s="49"/>
      <c r="EE122" s="49"/>
      <c r="EF122" s="49"/>
      <c r="EG122" s="49"/>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c r="GB122" s="49"/>
      <c r="GC122" s="49"/>
      <c r="GD122" s="49"/>
      <c r="GE122" s="49"/>
      <c r="GF122" s="49"/>
      <c r="GG122" s="49"/>
      <c r="GH122" s="49"/>
      <c r="GI122" s="49"/>
      <c r="GJ122" s="49"/>
      <c r="GK122" s="49"/>
      <c r="GL122" s="49"/>
      <c r="GM122" s="49"/>
      <c r="GN122" s="49"/>
      <c r="GO122" s="49"/>
      <c r="GP122" s="49"/>
      <c r="GQ122" s="49"/>
      <c r="GR122" s="49"/>
      <c r="GS122" s="49"/>
      <c r="GT122" s="49"/>
      <c r="GU122" s="49"/>
      <c r="GV122" s="49"/>
      <c r="GW122" s="49"/>
    </row>
    <row r="123" spans="1:205" ht="20.100000000000001"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row>
    <row r="124" spans="1:205" ht="20.100000000000001"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row>
    <row r="125" spans="1:205" ht="20.100000000000001"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49"/>
      <c r="DW125" s="49"/>
      <c r="DX125" s="49"/>
      <c r="DY125" s="49"/>
      <c r="DZ125" s="49"/>
      <c r="EA125" s="49"/>
      <c r="EB125" s="49"/>
      <c r="EC125" s="49"/>
      <c r="ED125" s="49"/>
      <c r="EE125" s="49"/>
      <c r="EF125" s="49"/>
      <c r="EG125" s="49"/>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c r="GB125" s="49"/>
      <c r="GC125" s="49"/>
      <c r="GD125" s="49"/>
      <c r="GE125" s="49"/>
      <c r="GF125" s="49"/>
      <c r="GG125" s="49"/>
      <c r="GH125" s="49"/>
      <c r="GI125" s="49"/>
      <c r="GJ125" s="49"/>
      <c r="GK125" s="49"/>
      <c r="GL125" s="49"/>
      <c r="GM125" s="49"/>
      <c r="GN125" s="49"/>
      <c r="GO125" s="49"/>
      <c r="GP125" s="49"/>
      <c r="GQ125" s="49"/>
      <c r="GR125" s="49"/>
      <c r="GS125" s="49"/>
      <c r="GT125" s="49"/>
      <c r="GU125" s="49"/>
      <c r="GV125" s="49"/>
      <c r="GW125" s="49"/>
    </row>
    <row r="126" spans="1:205" ht="20.100000000000001"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c r="DP126" s="49"/>
      <c r="DQ126" s="49"/>
      <c r="DR126" s="49"/>
      <c r="DS126" s="49"/>
      <c r="DT126" s="49"/>
      <c r="DU126" s="49"/>
      <c r="DV126" s="49"/>
      <c r="DW126" s="49"/>
      <c r="DX126" s="49"/>
      <c r="DY126" s="49"/>
      <c r="DZ126" s="49"/>
      <c r="EA126" s="49"/>
      <c r="EB126" s="49"/>
      <c r="EC126" s="49"/>
      <c r="ED126" s="49"/>
      <c r="EE126" s="49"/>
      <c r="EF126" s="49"/>
      <c r="EG126" s="49"/>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c r="GB126" s="49"/>
      <c r="GC126" s="49"/>
      <c r="GD126" s="49"/>
      <c r="GE126" s="49"/>
      <c r="GF126" s="49"/>
      <c r="GG126" s="49"/>
      <c r="GH126" s="49"/>
      <c r="GI126" s="49"/>
      <c r="GJ126" s="49"/>
      <c r="GK126" s="49"/>
      <c r="GL126" s="49"/>
      <c r="GM126" s="49"/>
      <c r="GN126" s="49"/>
      <c r="GO126" s="49"/>
      <c r="GP126" s="49"/>
      <c r="GQ126" s="49"/>
      <c r="GR126" s="49"/>
      <c r="GS126" s="49"/>
      <c r="GT126" s="49"/>
      <c r="GU126" s="49"/>
      <c r="GV126" s="49"/>
      <c r="GW126" s="49"/>
    </row>
    <row r="127" spans="1:205" ht="20.100000000000001"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c r="DP127" s="49"/>
      <c r="DQ127" s="49"/>
      <c r="DR127" s="49"/>
      <c r="DS127" s="49"/>
      <c r="DT127" s="49"/>
      <c r="DU127" s="49"/>
      <c r="DV127" s="49"/>
      <c r="DW127" s="49"/>
      <c r="DX127" s="49"/>
      <c r="DY127" s="49"/>
      <c r="DZ127" s="49"/>
      <c r="EA127" s="49"/>
      <c r="EB127" s="49"/>
      <c r="EC127" s="49"/>
      <c r="ED127" s="49"/>
      <c r="EE127" s="49"/>
      <c r="EF127" s="49"/>
      <c r="EG127" s="49"/>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c r="GB127" s="49"/>
      <c r="GC127" s="49"/>
      <c r="GD127" s="49"/>
      <c r="GE127" s="49"/>
      <c r="GF127" s="49"/>
      <c r="GG127" s="49"/>
      <c r="GH127" s="49"/>
      <c r="GI127" s="49"/>
      <c r="GJ127" s="49"/>
      <c r="GK127" s="49"/>
      <c r="GL127" s="49"/>
      <c r="GM127" s="49"/>
      <c r="GN127" s="49"/>
      <c r="GO127" s="49"/>
      <c r="GP127" s="49"/>
      <c r="GQ127" s="49"/>
      <c r="GR127" s="49"/>
      <c r="GS127" s="49"/>
      <c r="GT127" s="49"/>
      <c r="GU127" s="49"/>
      <c r="GV127" s="49"/>
      <c r="GW127" s="49"/>
    </row>
    <row r="128" spans="1:205" ht="20.100000000000001"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c r="DP128" s="49"/>
      <c r="DQ128" s="49"/>
      <c r="DR128" s="49"/>
      <c r="DS128" s="49"/>
      <c r="DT128" s="49"/>
      <c r="DU128" s="49"/>
      <c r="DV128" s="49"/>
      <c r="DW128" s="49"/>
      <c r="DX128" s="49"/>
      <c r="DY128" s="49"/>
      <c r="DZ128" s="49"/>
      <c r="EA128" s="49"/>
      <c r="EB128" s="49"/>
      <c r="EC128" s="49"/>
      <c r="ED128" s="49"/>
      <c r="EE128" s="49"/>
      <c r="EF128" s="49"/>
      <c r="EG128" s="49"/>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c r="GB128" s="49"/>
      <c r="GC128" s="49"/>
      <c r="GD128" s="49"/>
      <c r="GE128" s="49"/>
      <c r="GF128" s="49"/>
      <c r="GG128" s="49"/>
      <c r="GH128" s="49"/>
      <c r="GI128" s="49"/>
      <c r="GJ128" s="49"/>
      <c r="GK128" s="49"/>
      <c r="GL128" s="49"/>
      <c r="GM128" s="49"/>
      <c r="GN128" s="49"/>
      <c r="GO128" s="49"/>
      <c r="GP128" s="49"/>
      <c r="GQ128" s="49"/>
      <c r="GR128" s="49"/>
      <c r="GS128" s="49"/>
      <c r="GT128" s="49"/>
      <c r="GU128" s="49"/>
      <c r="GV128" s="49"/>
      <c r="GW128" s="49"/>
    </row>
    <row r="129" spans="1:205" ht="20.100000000000001"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c r="DP129" s="49"/>
      <c r="DQ129" s="49"/>
      <c r="DR129" s="49"/>
      <c r="DS129" s="49"/>
      <c r="DT129" s="49"/>
      <c r="DU129" s="49"/>
      <c r="DV129" s="49"/>
      <c r="DW129" s="49"/>
      <c r="DX129" s="49"/>
      <c r="DY129" s="49"/>
      <c r="DZ129" s="49"/>
      <c r="EA129" s="49"/>
      <c r="EB129" s="49"/>
      <c r="EC129" s="49"/>
      <c r="ED129" s="49"/>
      <c r="EE129" s="49"/>
      <c r="EF129" s="49"/>
      <c r="EG129" s="49"/>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c r="GB129" s="49"/>
      <c r="GC129" s="49"/>
      <c r="GD129" s="49"/>
      <c r="GE129" s="49"/>
      <c r="GF129" s="49"/>
      <c r="GG129" s="49"/>
      <c r="GH129" s="49"/>
      <c r="GI129" s="49"/>
      <c r="GJ129" s="49"/>
      <c r="GK129" s="49"/>
      <c r="GL129" s="49"/>
      <c r="GM129" s="49"/>
      <c r="GN129" s="49"/>
      <c r="GO129" s="49"/>
      <c r="GP129" s="49"/>
      <c r="GQ129" s="49"/>
      <c r="GR129" s="49"/>
      <c r="GS129" s="49"/>
      <c r="GT129" s="49"/>
      <c r="GU129" s="49"/>
      <c r="GV129" s="49"/>
      <c r="GW129" s="49"/>
    </row>
    <row r="130" spans="1:205" ht="20.100000000000001" customHeight="1">
      <c r="G130" s="47"/>
      <c r="H130" s="47"/>
      <c r="I130" s="47"/>
      <c r="J130" s="47"/>
      <c r="K130" s="47"/>
      <c r="L130" s="47"/>
      <c r="M130" s="47"/>
      <c r="N130" s="47"/>
      <c r="O130" s="47"/>
      <c r="P130" s="47"/>
      <c r="Q130" s="47"/>
      <c r="R130" s="47"/>
      <c r="S130" s="47"/>
      <c r="T130" s="47"/>
      <c r="U130" s="47"/>
      <c r="V130" s="47"/>
      <c r="W130" s="47"/>
      <c r="X130" s="47"/>
      <c r="Y130" s="47"/>
      <c r="Z130" s="47"/>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c r="DP130" s="49"/>
      <c r="DQ130" s="49"/>
      <c r="DR130" s="49"/>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c r="GB130" s="49"/>
      <c r="GC130" s="49"/>
      <c r="GD130" s="49"/>
      <c r="GE130" s="49"/>
      <c r="GF130" s="49"/>
      <c r="GG130" s="49"/>
      <c r="GH130" s="49"/>
      <c r="GI130" s="49"/>
      <c r="GJ130" s="49"/>
      <c r="GK130" s="49"/>
      <c r="GL130" s="49"/>
      <c r="GM130" s="49"/>
      <c r="GN130" s="49"/>
      <c r="GO130" s="49"/>
      <c r="GP130" s="49"/>
      <c r="GQ130" s="49"/>
      <c r="GR130" s="49"/>
      <c r="GS130" s="49"/>
      <c r="GT130" s="49"/>
      <c r="GU130" s="49"/>
      <c r="GV130" s="49"/>
      <c r="GW130" s="49"/>
    </row>
    <row r="131" spans="1:205" ht="20.100000000000001" customHeight="1">
      <c r="G131" s="47"/>
      <c r="H131" s="47"/>
      <c r="I131" s="47"/>
      <c r="J131" s="47"/>
      <c r="K131" s="47"/>
      <c r="L131" s="47"/>
      <c r="M131" s="47"/>
      <c r="N131" s="47"/>
      <c r="O131" s="47"/>
      <c r="P131" s="47"/>
      <c r="Q131" s="47"/>
      <c r="R131" s="47"/>
      <c r="S131" s="47"/>
      <c r="T131" s="47"/>
      <c r="U131" s="47"/>
      <c r="V131" s="47"/>
      <c r="W131" s="47"/>
      <c r="X131" s="47"/>
      <c r="Y131" s="47"/>
      <c r="Z131" s="47"/>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c r="DP131" s="49"/>
      <c r="DQ131" s="49"/>
      <c r="DR131" s="49"/>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c r="GB131" s="49"/>
      <c r="GC131" s="49"/>
      <c r="GD131" s="49"/>
      <c r="GE131" s="49"/>
      <c r="GF131" s="49"/>
      <c r="GG131" s="49"/>
      <c r="GH131" s="49"/>
      <c r="GI131" s="49"/>
      <c r="GJ131" s="49"/>
      <c r="GK131" s="49"/>
      <c r="GL131" s="49"/>
      <c r="GM131" s="49"/>
      <c r="GN131" s="49"/>
      <c r="GO131" s="49"/>
      <c r="GP131" s="49"/>
      <c r="GQ131" s="49"/>
      <c r="GR131" s="49"/>
      <c r="GS131" s="49"/>
      <c r="GT131" s="49"/>
      <c r="GU131" s="49"/>
      <c r="GV131" s="49"/>
      <c r="GW131" s="49"/>
    </row>
    <row r="132" spans="1:205" ht="20.100000000000001" customHeight="1">
      <c r="G132" s="47"/>
      <c r="H132" s="47"/>
      <c r="I132" s="47"/>
      <c r="J132" s="47"/>
      <c r="K132" s="47"/>
      <c r="L132" s="47"/>
      <c r="M132" s="47"/>
      <c r="N132" s="47"/>
      <c r="O132" s="47"/>
      <c r="P132" s="47"/>
      <c r="Q132" s="47"/>
      <c r="R132" s="47"/>
      <c r="S132" s="47"/>
      <c r="T132" s="47"/>
      <c r="U132" s="47"/>
      <c r="V132" s="47"/>
      <c r="W132" s="47"/>
      <c r="X132" s="47"/>
      <c r="Y132" s="47"/>
      <c r="Z132" s="47"/>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c r="GB132" s="49"/>
      <c r="GC132" s="49"/>
      <c r="GD132" s="49"/>
      <c r="GE132" s="49"/>
      <c r="GF132" s="49"/>
      <c r="GG132" s="49"/>
      <c r="GH132" s="49"/>
      <c r="GI132" s="49"/>
      <c r="GJ132" s="49"/>
      <c r="GK132" s="49"/>
      <c r="GL132" s="49"/>
      <c r="GM132" s="49"/>
      <c r="GN132" s="49"/>
      <c r="GO132" s="49"/>
      <c r="GP132" s="49"/>
      <c r="GQ132" s="49"/>
      <c r="GR132" s="49"/>
      <c r="GS132" s="49"/>
      <c r="GT132" s="49"/>
      <c r="GU132" s="49"/>
      <c r="GV132" s="49"/>
      <c r="GW132" s="49"/>
    </row>
    <row r="133" spans="1:205" ht="20.100000000000001" customHeight="1">
      <c r="G133" s="47"/>
      <c r="H133" s="47"/>
      <c r="I133" s="47"/>
      <c r="J133" s="47"/>
      <c r="K133" s="47"/>
      <c r="L133" s="47"/>
      <c r="M133" s="47"/>
      <c r="N133" s="47"/>
      <c r="O133" s="47"/>
      <c r="P133" s="47"/>
      <c r="Q133" s="47"/>
      <c r="R133" s="47"/>
      <c r="S133" s="47"/>
      <c r="T133" s="47"/>
      <c r="U133" s="47"/>
      <c r="V133" s="47"/>
      <c r="W133" s="47"/>
      <c r="X133" s="47"/>
      <c r="Y133" s="47"/>
      <c r="Z133" s="47"/>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c r="DN133" s="49"/>
      <c r="DO133" s="49"/>
      <c r="DP133" s="49"/>
      <c r="DQ133" s="49"/>
      <c r="DR133" s="49"/>
      <c r="DS133" s="49"/>
      <c r="DT133" s="49"/>
      <c r="DU133" s="49"/>
      <c r="DV133" s="49"/>
      <c r="DW133" s="49"/>
      <c r="DX133" s="49"/>
      <c r="DY133" s="49"/>
      <c r="DZ133" s="49"/>
      <c r="EA133" s="49"/>
      <c r="EB133" s="49"/>
      <c r="EC133" s="49"/>
      <c r="ED133" s="49"/>
      <c r="EE133" s="49"/>
      <c r="EF133" s="49"/>
      <c r="EG133" s="49"/>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c r="GB133" s="49"/>
      <c r="GC133" s="49"/>
      <c r="GD133" s="49"/>
      <c r="GE133" s="49"/>
      <c r="GF133" s="49"/>
      <c r="GG133" s="49"/>
      <c r="GH133" s="49"/>
      <c r="GI133" s="49"/>
      <c r="GJ133" s="49"/>
      <c r="GK133" s="49"/>
      <c r="GL133" s="49"/>
      <c r="GM133" s="49"/>
      <c r="GN133" s="49"/>
      <c r="GO133" s="49"/>
      <c r="GP133" s="49"/>
      <c r="GQ133" s="49"/>
      <c r="GR133" s="49"/>
      <c r="GS133" s="49"/>
      <c r="GT133" s="49"/>
      <c r="GU133" s="49"/>
      <c r="GV133" s="49"/>
      <c r="GW133" s="49"/>
    </row>
    <row r="134" spans="1:205" ht="20.100000000000001" customHeight="1">
      <c r="G134" s="47"/>
      <c r="H134" s="47"/>
      <c r="I134" s="47"/>
      <c r="J134" s="47"/>
      <c r="K134" s="47"/>
      <c r="L134" s="47"/>
      <c r="M134" s="47"/>
      <c r="N134" s="47"/>
      <c r="O134" s="47"/>
      <c r="P134" s="47"/>
      <c r="Q134" s="47"/>
      <c r="R134" s="47"/>
      <c r="S134" s="47"/>
      <c r="T134" s="47"/>
      <c r="U134" s="47"/>
      <c r="V134" s="47"/>
      <c r="W134" s="47"/>
      <c r="X134" s="47"/>
      <c r="Y134" s="47"/>
      <c r="Z134" s="47"/>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c r="GB134" s="49"/>
      <c r="GC134" s="49"/>
      <c r="GD134" s="49"/>
      <c r="GE134" s="49"/>
      <c r="GF134" s="49"/>
      <c r="GG134" s="49"/>
      <c r="GH134" s="49"/>
      <c r="GI134" s="49"/>
      <c r="GJ134" s="49"/>
      <c r="GK134" s="49"/>
      <c r="GL134" s="49"/>
      <c r="GM134" s="49"/>
      <c r="GN134" s="49"/>
      <c r="GO134" s="49"/>
      <c r="GP134" s="49"/>
      <c r="GQ134" s="49"/>
      <c r="GR134" s="49"/>
      <c r="GS134" s="49"/>
      <c r="GT134" s="49"/>
      <c r="GU134" s="49"/>
      <c r="GV134" s="49"/>
      <c r="GW134" s="49"/>
    </row>
    <row r="135" spans="1:205" ht="20.100000000000001" customHeight="1">
      <c r="G135" s="47"/>
      <c r="H135" s="47"/>
      <c r="I135" s="47"/>
      <c r="J135" s="47"/>
      <c r="K135" s="47"/>
      <c r="L135" s="47"/>
      <c r="M135" s="47"/>
      <c r="N135" s="47"/>
      <c r="O135" s="47"/>
      <c r="P135" s="47"/>
      <c r="Q135" s="47"/>
      <c r="R135" s="47"/>
      <c r="S135" s="47"/>
      <c r="T135" s="47"/>
      <c r="U135" s="47"/>
      <c r="V135" s="47"/>
      <c r="W135" s="47"/>
      <c r="X135" s="47"/>
      <c r="Y135" s="47"/>
      <c r="Z135" s="47"/>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c r="DN135" s="49"/>
      <c r="DO135" s="49"/>
      <c r="DP135" s="49"/>
      <c r="DQ135" s="49"/>
      <c r="DR135" s="49"/>
      <c r="DS135" s="49"/>
      <c r="DT135" s="49"/>
      <c r="DU135" s="49"/>
      <c r="DV135" s="49"/>
      <c r="DW135" s="49"/>
      <c r="DX135" s="49"/>
      <c r="DY135" s="49"/>
      <c r="DZ135" s="49"/>
      <c r="EA135" s="49"/>
      <c r="EB135" s="49"/>
      <c r="EC135" s="49"/>
      <c r="ED135" s="49"/>
      <c r="EE135" s="49"/>
      <c r="EF135" s="49"/>
      <c r="EG135" s="49"/>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c r="GB135" s="49"/>
      <c r="GC135" s="49"/>
      <c r="GD135" s="49"/>
      <c r="GE135" s="49"/>
      <c r="GF135" s="49"/>
      <c r="GG135" s="49"/>
      <c r="GH135" s="49"/>
      <c r="GI135" s="49"/>
      <c r="GJ135" s="49"/>
      <c r="GK135" s="49"/>
      <c r="GL135" s="49"/>
      <c r="GM135" s="49"/>
      <c r="GN135" s="49"/>
      <c r="GO135" s="49"/>
      <c r="GP135" s="49"/>
      <c r="GQ135" s="49"/>
      <c r="GR135" s="49"/>
      <c r="GS135" s="49"/>
      <c r="GT135" s="49"/>
      <c r="GU135" s="49"/>
      <c r="GV135" s="49"/>
      <c r="GW135" s="49"/>
    </row>
    <row r="136" spans="1:205" ht="20.100000000000001" customHeight="1">
      <c r="G136" s="47"/>
      <c r="H136" s="47"/>
      <c r="I136" s="47"/>
      <c r="J136" s="47"/>
      <c r="K136" s="47"/>
      <c r="L136" s="47"/>
      <c r="M136" s="47"/>
      <c r="N136" s="47"/>
      <c r="O136" s="47"/>
      <c r="P136" s="47"/>
      <c r="Q136" s="47"/>
      <c r="R136" s="47"/>
      <c r="S136" s="47"/>
      <c r="T136" s="47"/>
      <c r="U136" s="47"/>
      <c r="V136" s="47"/>
      <c r="W136" s="47"/>
      <c r="X136" s="47"/>
      <c r="Y136" s="47"/>
      <c r="Z136" s="47"/>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49"/>
      <c r="DO136" s="49"/>
      <c r="DP136" s="49"/>
      <c r="DQ136" s="49"/>
      <c r="DR136" s="49"/>
      <c r="DS136" s="49"/>
      <c r="DT136" s="49"/>
      <c r="DU136" s="49"/>
      <c r="DV136" s="49"/>
      <c r="DW136" s="49"/>
      <c r="DX136" s="49"/>
      <c r="DY136" s="49"/>
      <c r="DZ136" s="49"/>
      <c r="EA136" s="49"/>
      <c r="EB136" s="49"/>
      <c r="EC136" s="49"/>
      <c r="ED136" s="49"/>
      <c r="EE136" s="49"/>
      <c r="EF136" s="49"/>
      <c r="EG136" s="49"/>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c r="GB136" s="49"/>
      <c r="GC136" s="49"/>
      <c r="GD136" s="49"/>
      <c r="GE136" s="49"/>
      <c r="GF136" s="49"/>
      <c r="GG136" s="49"/>
      <c r="GH136" s="49"/>
      <c r="GI136" s="49"/>
      <c r="GJ136" s="49"/>
      <c r="GK136" s="49"/>
      <c r="GL136" s="49"/>
      <c r="GM136" s="49"/>
      <c r="GN136" s="49"/>
      <c r="GO136" s="49"/>
      <c r="GP136" s="49"/>
      <c r="GQ136" s="49"/>
      <c r="GR136" s="49"/>
      <c r="GS136" s="49"/>
      <c r="GT136" s="49"/>
      <c r="GU136" s="49"/>
      <c r="GV136" s="49"/>
      <c r="GW136" s="49"/>
    </row>
    <row r="137" spans="1:205" ht="20.100000000000001" customHeight="1">
      <c r="G137" s="47"/>
      <c r="H137" s="47"/>
      <c r="I137" s="47"/>
      <c r="J137" s="47"/>
      <c r="K137" s="47"/>
      <c r="L137" s="47"/>
      <c r="M137" s="47"/>
      <c r="N137" s="47"/>
      <c r="O137" s="47"/>
      <c r="P137" s="47"/>
      <c r="Q137" s="47"/>
      <c r="R137" s="47"/>
      <c r="S137" s="47"/>
      <c r="T137" s="47"/>
      <c r="U137" s="47"/>
      <c r="V137" s="47"/>
      <c r="W137" s="47"/>
      <c r="X137" s="47"/>
      <c r="Y137" s="47"/>
      <c r="Z137" s="47"/>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c r="DN137" s="49"/>
      <c r="DO137" s="49"/>
      <c r="DP137" s="49"/>
      <c r="DQ137" s="49"/>
      <c r="DR137" s="49"/>
      <c r="DS137" s="49"/>
      <c r="DT137" s="49"/>
      <c r="DU137" s="49"/>
      <c r="DV137" s="49"/>
      <c r="DW137" s="49"/>
      <c r="DX137" s="49"/>
      <c r="DY137" s="49"/>
      <c r="DZ137" s="49"/>
      <c r="EA137" s="49"/>
      <c r="EB137" s="49"/>
      <c r="EC137" s="49"/>
      <c r="ED137" s="49"/>
      <c r="EE137" s="49"/>
      <c r="EF137" s="49"/>
      <c r="EG137" s="49"/>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c r="GB137" s="49"/>
      <c r="GC137" s="49"/>
      <c r="GD137" s="49"/>
      <c r="GE137" s="49"/>
      <c r="GF137" s="49"/>
      <c r="GG137" s="49"/>
      <c r="GH137" s="49"/>
      <c r="GI137" s="49"/>
      <c r="GJ137" s="49"/>
      <c r="GK137" s="49"/>
      <c r="GL137" s="49"/>
      <c r="GM137" s="49"/>
      <c r="GN137" s="49"/>
      <c r="GO137" s="49"/>
      <c r="GP137" s="49"/>
      <c r="GQ137" s="49"/>
      <c r="GR137" s="49"/>
      <c r="GS137" s="49"/>
      <c r="GT137" s="49"/>
      <c r="GU137" s="49"/>
      <c r="GV137" s="49"/>
      <c r="GW137" s="49"/>
    </row>
    <row r="138" spans="1:205" ht="20.100000000000001" customHeight="1">
      <c r="G138" s="47"/>
      <c r="H138" s="47"/>
      <c r="I138" s="47"/>
      <c r="J138" s="47"/>
      <c r="K138" s="47"/>
      <c r="L138" s="47"/>
      <c r="M138" s="47"/>
      <c r="N138" s="47"/>
      <c r="O138" s="47"/>
      <c r="P138" s="47"/>
      <c r="Q138" s="47"/>
      <c r="R138" s="47"/>
      <c r="S138" s="47"/>
      <c r="T138" s="47"/>
      <c r="U138" s="47"/>
      <c r="V138" s="47"/>
      <c r="W138" s="47"/>
      <c r="X138" s="47"/>
      <c r="Y138" s="47"/>
      <c r="Z138" s="47"/>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c r="DN138" s="49"/>
      <c r="DO138" s="49"/>
      <c r="DP138" s="49"/>
      <c r="DQ138" s="49"/>
      <c r="DR138" s="49"/>
      <c r="DS138" s="49"/>
      <c r="DT138" s="49"/>
      <c r="DU138" s="49"/>
      <c r="DV138" s="49"/>
      <c r="DW138" s="49"/>
      <c r="DX138" s="49"/>
      <c r="DY138" s="49"/>
      <c r="DZ138" s="49"/>
      <c r="EA138" s="49"/>
      <c r="EB138" s="49"/>
      <c r="EC138" s="49"/>
      <c r="ED138" s="49"/>
      <c r="EE138" s="49"/>
      <c r="EF138" s="49"/>
      <c r="EG138" s="49"/>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c r="GB138" s="49"/>
      <c r="GC138" s="49"/>
      <c r="GD138" s="49"/>
      <c r="GE138" s="49"/>
      <c r="GF138" s="49"/>
      <c r="GG138" s="49"/>
      <c r="GH138" s="49"/>
      <c r="GI138" s="49"/>
      <c r="GJ138" s="49"/>
      <c r="GK138" s="49"/>
      <c r="GL138" s="49"/>
      <c r="GM138" s="49"/>
      <c r="GN138" s="49"/>
      <c r="GO138" s="49"/>
      <c r="GP138" s="49"/>
      <c r="GQ138" s="49"/>
      <c r="GR138" s="49"/>
      <c r="GS138" s="49"/>
      <c r="GT138" s="49"/>
      <c r="GU138" s="49"/>
      <c r="GV138" s="49"/>
      <c r="GW138" s="49"/>
    </row>
    <row r="139" spans="1:205" ht="20.100000000000001" customHeight="1">
      <c r="G139" s="47"/>
      <c r="H139" s="47"/>
      <c r="I139" s="47"/>
      <c r="J139" s="47"/>
      <c r="K139" s="47"/>
      <c r="L139" s="47"/>
      <c r="M139" s="47"/>
      <c r="N139" s="47"/>
      <c r="O139" s="47"/>
      <c r="P139" s="47"/>
      <c r="Q139" s="47"/>
      <c r="R139" s="47"/>
      <c r="S139" s="47"/>
      <c r="T139" s="47"/>
      <c r="U139" s="47"/>
      <c r="V139" s="47"/>
      <c r="W139" s="47"/>
      <c r="X139" s="47"/>
      <c r="Y139" s="47"/>
      <c r="Z139" s="47"/>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c r="DN139" s="49"/>
      <c r="DO139" s="49"/>
      <c r="DP139" s="49"/>
      <c r="DQ139" s="49"/>
      <c r="DR139" s="49"/>
      <c r="DS139" s="49"/>
      <c r="DT139" s="49"/>
      <c r="DU139" s="49"/>
      <c r="DV139" s="49"/>
      <c r="DW139" s="49"/>
      <c r="DX139" s="49"/>
      <c r="DY139" s="49"/>
      <c r="DZ139" s="49"/>
      <c r="EA139" s="49"/>
      <c r="EB139" s="49"/>
      <c r="EC139" s="49"/>
      <c r="ED139" s="49"/>
      <c r="EE139" s="49"/>
      <c r="EF139" s="49"/>
      <c r="EG139" s="49"/>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c r="GB139" s="49"/>
      <c r="GC139" s="49"/>
      <c r="GD139" s="49"/>
      <c r="GE139" s="49"/>
      <c r="GF139" s="49"/>
      <c r="GG139" s="49"/>
      <c r="GH139" s="49"/>
      <c r="GI139" s="49"/>
      <c r="GJ139" s="49"/>
      <c r="GK139" s="49"/>
      <c r="GL139" s="49"/>
      <c r="GM139" s="49"/>
      <c r="GN139" s="49"/>
      <c r="GO139" s="49"/>
      <c r="GP139" s="49"/>
      <c r="GQ139" s="49"/>
      <c r="GR139" s="49"/>
      <c r="GS139" s="49"/>
      <c r="GT139" s="49"/>
      <c r="GU139" s="49"/>
      <c r="GV139" s="49"/>
      <c r="GW139" s="49"/>
    </row>
    <row r="140" spans="1:205" ht="20.100000000000001" customHeight="1">
      <c r="G140" s="47"/>
      <c r="H140" s="47"/>
      <c r="I140" s="47"/>
      <c r="J140" s="47"/>
      <c r="K140" s="47"/>
      <c r="L140" s="47"/>
      <c r="M140" s="47"/>
      <c r="N140" s="47"/>
      <c r="O140" s="47"/>
      <c r="P140" s="47"/>
      <c r="Q140" s="47"/>
      <c r="R140" s="47"/>
      <c r="S140" s="47"/>
      <c r="T140" s="47"/>
      <c r="U140" s="47"/>
      <c r="V140" s="47"/>
      <c r="W140" s="47"/>
      <c r="X140" s="47"/>
      <c r="Y140" s="47"/>
      <c r="Z140" s="47"/>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49"/>
      <c r="DO140" s="49"/>
      <c r="DP140" s="49"/>
      <c r="DQ140" s="49"/>
      <c r="DR140" s="49"/>
      <c r="DS140" s="49"/>
      <c r="DT140" s="49"/>
      <c r="DU140" s="49"/>
      <c r="DV140" s="49"/>
      <c r="DW140" s="49"/>
      <c r="DX140" s="49"/>
      <c r="DY140" s="49"/>
      <c r="DZ140" s="49"/>
      <c r="EA140" s="49"/>
      <c r="EB140" s="49"/>
      <c r="EC140" s="49"/>
      <c r="ED140" s="49"/>
      <c r="EE140" s="49"/>
      <c r="EF140" s="49"/>
      <c r="EG140" s="49"/>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c r="GB140" s="49"/>
      <c r="GC140" s="49"/>
      <c r="GD140" s="49"/>
      <c r="GE140" s="49"/>
      <c r="GF140" s="49"/>
      <c r="GG140" s="49"/>
      <c r="GH140" s="49"/>
      <c r="GI140" s="49"/>
      <c r="GJ140" s="49"/>
      <c r="GK140" s="49"/>
      <c r="GL140" s="49"/>
      <c r="GM140" s="49"/>
      <c r="GN140" s="49"/>
      <c r="GO140" s="49"/>
      <c r="GP140" s="49"/>
      <c r="GQ140" s="49"/>
      <c r="GR140" s="49"/>
      <c r="GS140" s="49"/>
      <c r="GT140" s="49"/>
      <c r="GU140" s="49"/>
      <c r="GV140" s="49"/>
      <c r="GW140" s="49"/>
    </row>
    <row r="141" spans="1:205" ht="20.100000000000001" customHeight="1">
      <c r="G141" s="47"/>
      <c r="H141" s="47"/>
      <c r="I141" s="47"/>
      <c r="J141" s="47"/>
      <c r="K141" s="47"/>
      <c r="L141" s="47"/>
      <c r="M141" s="47"/>
      <c r="N141" s="47"/>
      <c r="O141" s="47"/>
      <c r="P141" s="47"/>
      <c r="Q141" s="47"/>
      <c r="R141" s="47"/>
      <c r="S141" s="47"/>
      <c r="T141" s="47"/>
      <c r="U141" s="47"/>
      <c r="V141" s="47"/>
      <c r="W141" s="47"/>
      <c r="X141" s="47"/>
      <c r="Y141" s="47"/>
      <c r="Z141" s="47"/>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c r="DN141" s="49"/>
      <c r="DO141" s="49"/>
      <c r="DP141" s="49"/>
      <c r="DQ141" s="49"/>
      <c r="DR141" s="49"/>
      <c r="DS141" s="49"/>
      <c r="DT141" s="49"/>
      <c r="DU141" s="49"/>
      <c r="DV141" s="49"/>
      <c r="DW141" s="49"/>
      <c r="DX141" s="49"/>
      <c r="DY141" s="49"/>
      <c r="DZ141" s="49"/>
      <c r="EA141" s="49"/>
      <c r="EB141" s="49"/>
      <c r="EC141" s="49"/>
      <c r="ED141" s="49"/>
      <c r="EE141" s="49"/>
      <c r="EF141" s="49"/>
      <c r="EG141" s="49"/>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c r="GB141" s="49"/>
      <c r="GC141" s="49"/>
      <c r="GD141" s="49"/>
      <c r="GE141" s="49"/>
      <c r="GF141" s="49"/>
      <c r="GG141" s="49"/>
      <c r="GH141" s="49"/>
      <c r="GI141" s="49"/>
      <c r="GJ141" s="49"/>
      <c r="GK141" s="49"/>
      <c r="GL141" s="49"/>
      <c r="GM141" s="49"/>
      <c r="GN141" s="49"/>
      <c r="GO141" s="49"/>
      <c r="GP141" s="49"/>
      <c r="GQ141" s="49"/>
      <c r="GR141" s="49"/>
      <c r="GS141" s="49"/>
      <c r="GT141" s="49"/>
      <c r="GU141" s="49"/>
      <c r="GV141" s="49"/>
      <c r="GW141" s="49"/>
    </row>
    <row r="142" spans="1:205" ht="20.100000000000001" customHeight="1">
      <c r="G142" s="47"/>
      <c r="H142" s="47"/>
      <c r="I142" s="47"/>
      <c r="J142" s="47"/>
      <c r="K142" s="47"/>
      <c r="L142" s="47"/>
      <c r="M142" s="47"/>
      <c r="N142" s="47"/>
      <c r="O142" s="47"/>
      <c r="P142" s="47"/>
      <c r="Q142" s="47"/>
      <c r="R142" s="47"/>
      <c r="S142" s="47"/>
      <c r="T142" s="47"/>
      <c r="U142" s="47"/>
      <c r="V142" s="47"/>
      <c r="W142" s="47"/>
      <c r="X142" s="47"/>
      <c r="Y142" s="47"/>
      <c r="Z142" s="47"/>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c r="DN142" s="49"/>
      <c r="DO142" s="49"/>
      <c r="DP142" s="49"/>
      <c r="DQ142" s="49"/>
      <c r="DR142" s="49"/>
      <c r="DS142" s="49"/>
      <c r="DT142" s="49"/>
      <c r="DU142" s="49"/>
      <c r="DV142" s="49"/>
      <c r="DW142" s="49"/>
      <c r="DX142" s="49"/>
      <c r="DY142" s="49"/>
      <c r="DZ142" s="49"/>
      <c r="EA142" s="49"/>
      <c r="EB142" s="49"/>
      <c r="EC142" s="49"/>
      <c r="ED142" s="49"/>
      <c r="EE142" s="49"/>
      <c r="EF142" s="49"/>
      <c r="EG142" s="49"/>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c r="GB142" s="49"/>
      <c r="GC142" s="49"/>
      <c r="GD142" s="49"/>
      <c r="GE142" s="49"/>
      <c r="GF142" s="49"/>
      <c r="GG142" s="49"/>
      <c r="GH142" s="49"/>
      <c r="GI142" s="49"/>
      <c r="GJ142" s="49"/>
      <c r="GK142" s="49"/>
      <c r="GL142" s="49"/>
      <c r="GM142" s="49"/>
      <c r="GN142" s="49"/>
      <c r="GO142" s="49"/>
      <c r="GP142" s="49"/>
      <c r="GQ142" s="49"/>
      <c r="GR142" s="49"/>
      <c r="GS142" s="49"/>
      <c r="GT142" s="49"/>
      <c r="GU142" s="49"/>
      <c r="GV142" s="49"/>
      <c r="GW142" s="49"/>
    </row>
    <row r="143" spans="1:205" ht="20.100000000000001" customHeight="1">
      <c r="G143" s="47"/>
      <c r="H143" s="47"/>
      <c r="I143" s="47"/>
      <c r="J143" s="47"/>
      <c r="K143" s="47"/>
      <c r="L143" s="47"/>
      <c r="M143" s="47"/>
      <c r="N143" s="47"/>
      <c r="O143" s="47"/>
      <c r="P143" s="47"/>
      <c r="Q143" s="47"/>
      <c r="R143" s="47"/>
      <c r="S143" s="47"/>
      <c r="T143" s="47"/>
      <c r="U143" s="47"/>
      <c r="V143" s="47"/>
      <c r="W143" s="47"/>
      <c r="X143" s="47"/>
      <c r="Y143" s="47"/>
      <c r="Z143" s="47"/>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c r="DN143" s="49"/>
      <c r="DO143" s="49"/>
      <c r="DP143" s="49"/>
      <c r="DQ143" s="49"/>
      <c r="DR143" s="49"/>
      <c r="DS143" s="49"/>
      <c r="DT143" s="49"/>
      <c r="DU143" s="49"/>
      <c r="DV143" s="49"/>
      <c r="DW143" s="49"/>
      <c r="DX143" s="49"/>
      <c r="DY143" s="49"/>
      <c r="DZ143" s="49"/>
      <c r="EA143" s="49"/>
      <c r="EB143" s="49"/>
      <c r="EC143" s="49"/>
      <c r="ED143" s="49"/>
      <c r="EE143" s="49"/>
      <c r="EF143" s="49"/>
      <c r="EG143" s="49"/>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c r="GB143" s="49"/>
      <c r="GC143" s="49"/>
      <c r="GD143" s="49"/>
      <c r="GE143" s="49"/>
      <c r="GF143" s="49"/>
      <c r="GG143" s="49"/>
      <c r="GH143" s="49"/>
      <c r="GI143" s="49"/>
      <c r="GJ143" s="49"/>
      <c r="GK143" s="49"/>
      <c r="GL143" s="49"/>
      <c r="GM143" s="49"/>
      <c r="GN143" s="49"/>
      <c r="GO143" s="49"/>
      <c r="GP143" s="49"/>
      <c r="GQ143" s="49"/>
      <c r="GR143" s="49"/>
      <c r="GS143" s="49"/>
      <c r="GT143" s="49"/>
      <c r="GU143" s="49"/>
      <c r="GV143" s="49"/>
      <c r="GW143" s="49"/>
    </row>
    <row r="144" spans="1:205" ht="20.100000000000001" customHeight="1">
      <c r="G144" s="47"/>
      <c r="H144" s="47"/>
      <c r="I144" s="47"/>
      <c r="J144" s="47"/>
      <c r="K144" s="47"/>
      <c r="L144" s="47"/>
      <c r="M144" s="47"/>
      <c r="N144" s="47"/>
      <c r="O144" s="47"/>
      <c r="P144" s="47"/>
      <c r="Q144" s="47"/>
      <c r="R144" s="47"/>
      <c r="S144" s="47"/>
      <c r="T144" s="47"/>
      <c r="U144" s="47"/>
      <c r="V144" s="47"/>
      <c r="W144" s="47"/>
      <c r="X144" s="47"/>
      <c r="Y144" s="47"/>
      <c r="Z144" s="47"/>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49"/>
      <c r="DO144" s="49"/>
      <c r="DP144" s="49"/>
      <c r="DQ144" s="49"/>
      <c r="DR144" s="49"/>
      <c r="DS144" s="49"/>
      <c r="DT144" s="49"/>
      <c r="DU144" s="49"/>
      <c r="DV144" s="49"/>
      <c r="DW144" s="49"/>
      <c r="DX144" s="49"/>
      <c r="DY144" s="49"/>
      <c r="DZ144" s="49"/>
      <c r="EA144" s="49"/>
      <c r="EB144" s="49"/>
      <c r="EC144" s="49"/>
      <c r="ED144" s="49"/>
      <c r="EE144" s="49"/>
      <c r="EF144" s="49"/>
      <c r="EG144" s="49"/>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c r="GB144" s="49"/>
      <c r="GC144" s="49"/>
      <c r="GD144" s="49"/>
      <c r="GE144" s="49"/>
      <c r="GF144" s="49"/>
      <c r="GG144" s="49"/>
      <c r="GH144" s="49"/>
      <c r="GI144" s="49"/>
      <c r="GJ144" s="49"/>
      <c r="GK144" s="49"/>
      <c r="GL144" s="49"/>
      <c r="GM144" s="49"/>
      <c r="GN144" s="49"/>
      <c r="GO144" s="49"/>
      <c r="GP144" s="49"/>
      <c r="GQ144" s="49"/>
      <c r="GR144" s="49"/>
      <c r="GS144" s="49"/>
      <c r="GT144" s="49"/>
      <c r="GU144" s="49"/>
      <c r="GV144" s="49"/>
      <c r="GW144" s="49"/>
    </row>
    <row r="145" spans="7:205" ht="20.100000000000001" customHeight="1">
      <c r="G145" s="47"/>
      <c r="H145" s="47"/>
      <c r="I145" s="47"/>
      <c r="J145" s="47"/>
      <c r="K145" s="47"/>
      <c r="L145" s="47"/>
      <c r="M145" s="47"/>
      <c r="N145" s="47"/>
      <c r="O145" s="47"/>
      <c r="P145" s="47"/>
      <c r="Q145" s="47"/>
      <c r="R145" s="47"/>
      <c r="S145" s="47"/>
      <c r="T145" s="47"/>
      <c r="U145" s="47"/>
      <c r="V145" s="47"/>
      <c r="W145" s="47"/>
      <c r="X145" s="47"/>
      <c r="Y145" s="47"/>
      <c r="Z145" s="47"/>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c r="DN145" s="49"/>
      <c r="DO145" s="49"/>
      <c r="DP145" s="49"/>
      <c r="DQ145" s="49"/>
      <c r="DR145" s="49"/>
      <c r="DS145" s="49"/>
      <c r="DT145" s="49"/>
      <c r="DU145" s="49"/>
      <c r="DV145" s="49"/>
      <c r="DW145" s="49"/>
      <c r="DX145" s="49"/>
      <c r="DY145" s="49"/>
      <c r="DZ145" s="49"/>
      <c r="EA145" s="49"/>
      <c r="EB145" s="49"/>
      <c r="EC145" s="49"/>
      <c r="ED145" s="49"/>
      <c r="EE145" s="49"/>
      <c r="EF145" s="49"/>
      <c r="EG145" s="49"/>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c r="GB145" s="49"/>
      <c r="GC145" s="49"/>
      <c r="GD145" s="49"/>
      <c r="GE145" s="49"/>
      <c r="GF145" s="49"/>
      <c r="GG145" s="49"/>
      <c r="GH145" s="49"/>
      <c r="GI145" s="49"/>
      <c r="GJ145" s="49"/>
      <c r="GK145" s="49"/>
      <c r="GL145" s="49"/>
      <c r="GM145" s="49"/>
      <c r="GN145" s="49"/>
      <c r="GO145" s="49"/>
      <c r="GP145" s="49"/>
      <c r="GQ145" s="49"/>
      <c r="GR145" s="49"/>
      <c r="GS145" s="49"/>
      <c r="GT145" s="49"/>
      <c r="GU145" s="49"/>
      <c r="GV145" s="49"/>
      <c r="GW145" s="49"/>
    </row>
    <row r="146" spans="7:205" ht="20.100000000000001" customHeight="1">
      <c r="G146" s="47"/>
      <c r="H146" s="47"/>
      <c r="I146" s="47"/>
      <c r="J146" s="47"/>
      <c r="K146" s="47"/>
      <c r="L146" s="47"/>
      <c r="M146" s="47"/>
      <c r="N146" s="47"/>
      <c r="O146" s="47"/>
      <c r="P146" s="47"/>
      <c r="Q146" s="47"/>
      <c r="R146" s="47"/>
      <c r="S146" s="47"/>
      <c r="T146" s="47"/>
      <c r="U146" s="47"/>
      <c r="V146" s="47"/>
      <c r="W146" s="47"/>
      <c r="X146" s="47"/>
      <c r="Y146" s="47"/>
      <c r="Z146" s="47"/>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c r="DN146" s="49"/>
      <c r="DO146" s="49"/>
      <c r="DP146" s="49"/>
      <c r="DQ146" s="49"/>
      <c r="DR146" s="49"/>
      <c r="DS146" s="49"/>
      <c r="DT146" s="49"/>
      <c r="DU146" s="49"/>
      <c r="DV146" s="49"/>
      <c r="DW146" s="49"/>
      <c r="DX146" s="49"/>
      <c r="DY146" s="49"/>
      <c r="DZ146" s="49"/>
      <c r="EA146" s="49"/>
      <c r="EB146" s="49"/>
      <c r="EC146" s="49"/>
      <c r="ED146" s="49"/>
      <c r="EE146" s="49"/>
      <c r="EF146" s="49"/>
      <c r="EG146" s="49"/>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c r="GB146" s="49"/>
      <c r="GC146" s="49"/>
      <c r="GD146" s="49"/>
      <c r="GE146" s="49"/>
      <c r="GF146" s="49"/>
      <c r="GG146" s="49"/>
      <c r="GH146" s="49"/>
      <c r="GI146" s="49"/>
      <c r="GJ146" s="49"/>
      <c r="GK146" s="49"/>
      <c r="GL146" s="49"/>
      <c r="GM146" s="49"/>
      <c r="GN146" s="49"/>
      <c r="GO146" s="49"/>
      <c r="GP146" s="49"/>
      <c r="GQ146" s="49"/>
      <c r="GR146" s="49"/>
      <c r="GS146" s="49"/>
      <c r="GT146" s="49"/>
      <c r="GU146" s="49"/>
      <c r="GV146" s="49"/>
      <c r="GW146" s="49"/>
    </row>
    <row r="147" spans="7:205" ht="20.100000000000001" customHeight="1">
      <c r="G147" s="47"/>
      <c r="H147" s="47"/>
      <c r="I147" s="47"/>
      <c r="J147" s="47"/>
      <c r="K147" s="47"/>
      <c r="L147" s="47"/>
      <c r="M147" s="47"/>
      <c r="N147" s="47"/>
      <c r="O147" s="47"/>
      <c r="P147" s="47"/>
      <c r="Q147" s="47"/>
      <c r="R147" s="47"/>
      <c r="S147" s="47"/>
      <c r="T147" s="47"/>
      <c r="U147" s="47"/>
      <c r="V147" s="47"/>
      <c r="W147" s="47"/>
      <c r="X147" s="47"/>
      <c r="Y147" s="47"/>
      <c r="Z147" s="47"/>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c r="DN147" s="49"/>
      <c r="DO147" s="49"/>
      <c r="DP147" s="49"/>
      <c r="DQ147" s="49"/>
      <c r="DR147" s="49"/>
      <c r="DS147" s="49"/>
      <c r="DT147" s="49"/>
      <c r="DU147" s="49"/>
      <c r="DV147" s="49"/>
      <c r="DW147" s="49"/>
      <c r="DX147" s="49"/>
      <c r="DY147" s="49"/>
      <c r="DZ147" s="49"/>
      <c r="EA147" s="49"/>
      <c r="EB147" s="49"/>
      <c r="EC147" s="49"/>
      <c r="ED147" s="49"/>
      <c r="EE147" s="49"/>
      <c r="EF147" s="49"/>
      <c r="EG147" s="49"/>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c r="GB147" s="49"/>
      <c r="GC147" s="49"/>
      <c r="GD147" s="49"/>
      <c r="GE147" s="49"/>
      <c r="GF147" s="49"/>
      <c r="GG147" s="49"/>
      <c r="GH147" s="49"/>
      <c r="GI147" s="49"/>
      <c r="GJ147" s="49"/>
      <c r="GK147" s="49"/>
      <c r="GL147" s="49"/>
      <c r="GM147" s="49"/>
      <c r="GN147" s="49"/>
      <c r="GO147" s="49"/>
      <c r="GP147" s="49"/>
      <c r="GQ147" s="49"/>
      <c r="GR147" s="49"/>
      <c r="GS147" s="49"/>
      <c r="GT147" s="49"/>
      <c r="GU147" s="49"/>
      <c r="GV147" s="49"/>
      <c r="GW147" s="49"/>
    </row>
    <row r="148" spans="7:205" ht="20.100000000000001" customHeight="1">
      <c r="G148" s="47"/>
      <c r="H148" s="47"/>
      <c r="I148" s="47"/>
      <c r="J148" s="47"/>
      <c r="K148" s="47"/>
      <c r="L148" s="47"/>
      <c r="M148" s="47"/>
      <c r="N148" s="47"/>
      <c r="O148" s="47"/>
      <c r="P148" s="47"/>
      <c r="Q148" s="47"/>
      <c r="R148" s="47"/>
      <c r="S148" s="47"/>
      <c r="T148" s="47"/>
      <c r="U148" s="47"/>
      <c r="V148" s="47"/>
      <c r="W148" s="47"/>
      <c r="X148" s="47"/>
      <c r="Y148" s="47"/>
      <c r="Z148" s="47"/>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49"/>
      <c r="DO148" s="49"/>
      <c r="DP148" s="49"/>
      <c r="DQ148" s="49"/>
      <c r="DR148" s="49"/>
      <c r="DS148" s="49"/>
      <c r="DT148" s="49"/>
      <c r="DU148" s="49"/>
      <c r="DV148" s="49"/>
      <c r="DW148" s="49"/>
      <c r="DX148" s="49"/>
      <c r="DY148" s="49"/>
      <c r="DZ148" s="49"/>
      <c r="EA148" s="49"/>
      <c r="EB148" s="49"/>
      <c r="EC148" s="49"/>
      <c r="ED148" s="49"/>
      <c r="EE148" s="49"/>
      <c r="EF148" s="49"/>
      <c r="EG148" s="49"/>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c r="GB148" s="49"/>
      <c r="GC148" s="49"/>
      <c r="GD148" s="49"/>
      <c r="GE148" s="49"/>
      <c r="GF148" s="49"/>
      <c r="GG148" s="49"/>
      <c r="GH148" s="49"/>
      <c r="GI148" s="49"/>
      <c r="GJ148" s="49"/>
      <c r="GK148" s="49"/>
      <c r="GL148" s="49"/>
      <c r="GM148" s="49"/>
      <c r="GN148" s="49"/>
      <c r="GO148" s="49"/>
      <c r="GP148" s="49"/>
      <c r="GQ148" s="49"/>
      <c r="GR148" s="49"/>
      <c r="GS148" s="49"/>
      <c r="GT148" s="49"/>
      <c r="GU148" s="49"/>
      <c r="GV148" s="49"/>
      <c r="GW148" s="49"/>
    </row>
    <row r="149" spans="7:205" ht="20.100000000000001" customHeight="1">
      <c r="G149" s="47"/>
      <c r="H149" s="47"/>
      <c r="I149" s="47"/>
      <c r="J149" s="47"/>
      <c r="K149" s="47"/>
      <c r="L149" s="47"/>
      <c r="M149" s="47"/>
      <c r="N149" s="47"/>
      <c r="O149" s="47"/>
      <c r="P149" s="47"/>
      <c r="Q149" s="47"/>
      <c r="R149" s="47"/>
      <c r="S149" s="47"/>
      <c r="T149" s="47"/>
      <c r="U149" s="47"/>
      <c r="V149" s="47"/>
      <c r="W149" s="47"/>
      <c r="X149" s="47"/>
      <c r="Y149" s="47"/>
      <c r="Z149" s="47"/>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c r="GB149" s="49"/>
      <c r="GC149" s="49"/>
      <c r="GD149" s="49"/>
      <c r="GE149" s="49"/>
      <c r="GF149" s="49"/>
      <c r="GG149" s="49"/>
      <c r="GH149" s="49"/>
      <c r="GI149" s="49"/>
      <c r="GJ149" s="49"/>
      <c r="GK149" s="49"/>
      <c r="GL149" s="49"/>
      <c r="GM149" s="49"/>
      <c r="GN149" s="49"/>
      <c r="GO149" s="49"/>
      <c r="GP149" s="49"/>
      <c r="GQ149" s="49"/>
      <c r="GR149" s="49"/>
      <c r="GS149" s="49"/>
      <c r="GT149" s="49"/>
      <c r="GU149" s="49"/>
      <c r="GV149" s="49"/>
      <c r="GW149" s="49"/>
    </row>
    <row r="150" spans="7:205" ht="20.100000000000001" customHeight="1">
      <c r="G150" s="47"/>
      <c r="H150" s="47"/>
      <c r="I150" s="47"/>
      <c r="J150" s="47"/>
      <c r="K150" s="47"/>
      <c r="L150" s="47"/>
      <c r="M150" s="47"/>
      <c r="N150" s="47"/>
      <c r="O150" s="47"/>
      <c r="P150" s="47"/>
      <c r="Q150" s="47"/>
      <c r="R150" s="47"/>
      <c r="S150" s="47"/>
      <c r="T150" s="47"/>
      <c r="U150" s="47"/>
      <c r="V150" s="47"/>
      <c r="W150" s="47"/>
      <c r="X150" s="47"/>
      <c r="Y150" s="47"/>
      <c r="Z150" s="47"/>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49"/>
      <c r="DW150" s="49"/>
      <c r="DX150" s="49"/>
      <c r="DY150" s="49"/>
      <c r="DZ150" s="49"/>
      <c r="EA150" s="49"/>
      <c r="EB150" s="49"/>
      <c r="EC150" s="49"/>
      <c r="ED150" s="49"/>
      <c r="EE150" s="49"/>
      <c r="EF150" s="49"/>
      <c r="EG150" s="49"/>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c r="GB150" s="49"/>
      <c r="GC150" s="49"/>
      <c r="GD150" s="49"/>
      <c r="GE150" s="49"/>
      <c r="GF150" s="49"/>
      <c r="GG150" s="49"/>
      <c r="GH150" s="49"/>
      <c r="GI150" s="49"/>
      <c r="GJ150" s="49"/>
      <c r="GK150" s="49"/>
      <c r="GL150" s="49"/>
      <c r="GM150" s="49"/>
      <c r="GN150" s="49"/>
      <c r="GO150" s="49"/>
      <c r="GP150" s="49"/>
      <c r="GQ150" s="49"/>
      <c r="GR150" s="49"/>
      <c r="GS150" s="49"/>
      <c r="GT150" s="49"/>
      <c r="GU150" s="49"/>
      <c r="GV150" s="49"/>
      <c r="GW150" s="49"/>
    </row>
    <row r="151" spans="7:205" ht="20.100000000000001" customHeight="1">
      <c r="G151" s="47"/>
      <c r="H151" s="47"/>
      <c r="I151" s="47"/>
      <c r="J151" s="47"/>
      <c r="K151" s="47"/>
      <c r="L151" s="47"/>
      <c r="M151" s="47"/>
      <c r="N151" s="47"/>
      <c r="O151" s="47"/>
      <c r="P151" s="47"/>
      <c r="Q151" s="47"/>
      <c r="R151" s="47"/>
      <c r="S151" s="47"/>
      <c r="T151" s="47"/>
      <c r="U151" s="47"/>
      <c r="V151" s="47"/>
      <c r="W151" s="47"/>
      <c r="X151" s="47"/>
      <c r="Y151" s="47"/>
      <c r="Z151" s="47"/>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row>
    <row r="152" spans="7:205" ht="20.100000000000001" customHeight="1">
      <c r="G152" s="47"/>
      <c r="H152" s="47"/>
      <c r="I152" s="47"/>
      <c r="J152" s="47"/>
      <c r="K152" s="47"/>
      <c r="L152" s="47"/>
      <c r="M152" s="47"/>
      <c r="N152" s="47"/>
      <c r="O152" s="47"/>
      <c r="P152" s="47"/>
      <c r="Q152" s="47"/>
      <c r="R152" s="47"/>
      <c r="S152" s="47"/>
      <c r="T152" s="47"/>
      <c r="U152" s="47"/>
      <c r="V152" s="47"/>
      <c r="W152" s="47"/>
      <c r="X152" s="47"/>
      <c r="Y152" s="47"/>
      <c r="Z152" s="47"/>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49"/>
      <c r="DO152" s="49"/>
      <c r="DP152" s="49"/>
      <c r="DQ152" s="49"/>
      <c r="DR152" s="49"/>
      <c r="DS152" s="49"/>
      <c r="DT152" s="49"/>
      <c r="DU152" s="49"/>
      <c r="DV152" s="49"/>
      <c r="DW152" s="49"/>
      <c r="DX152" s="49"/>
      <c r="DY152" s="49"/>
      <c r="DZ152" s="49"/>
      <c r="EA152" s="49"/>
      <c r="EB152" s="49"/>
      <c r="EC152" s="49"/>
      <c r="ED152" s="49"/>
      <c r="EE152" s="49"/>
      <c r="EF152" s="49"/>
      <c r="EG152" s="49"/>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c r="GB152" s="49"/>
      <c r="GC152" s="49"/>
      <c r="GD152" s="49"/>
      <c r="GE152" s="49"/>
      <c r="GF152" s="49"/>
      <c r="GG152" s="49"/>
      <c r="GH152" s="49"/>
      <c r="GI152" s="49"/>
      <c r="GJ152" s="49"/>
      <c r="GK152" s="49"/>
      <c r="GL152" s="49"/>
      <c r="GM152" s="49"/>
      <c r="GN152" s="49"/>
      <c r="GO152" s="49"/>
      <c r="GP152" s="49"/>
      <c r="GQ152" s="49"/>
      <c r="GR152" s="49"/>
      <c r="GS152" s="49"/>
      <c r="GT152" s="49"/>
      <c r="GU152" s="49"/>
      <c r="GV152" s="49"/>
      <c r="GW152" s="49"/>
    </row>
    <row r="153" spans="7:205" ht="20.100000000000001" customHeight="1">
      <c r="G153" s="47"/>
      <c r="H153" s="47"/>
      <c r="I153" s="47"/>
      <c r="J153" s="47"/>
      <c r="K153" s="47"/>
      <c r="L153" s="47"/>
      <c r="M153" s="47"/>
      <c r="N153" s="47"/>
      <c r="O153" s="47"/>
      <c r="P153" s="47"/>
      <c r="Q153" s="47"/>
      <c r="R153" s="47"/>
      <c r="S153" s="47"/>
      <c r="T153" s="47"/>
      <c r="U153" s="47"/>
      <c r="V153" s="47"/>
      <c r="W153" s="47"/>
      <c r="X153" s="47"/>
      <c r="Y153" s="47"/>
      <c r="Z153" s="47"/>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c r="DN153" s="49"/>
      <c r="DO153" s="49"/>
      <c r="DP153" s="49"/>
      <c r="DQ153" s="49"/>
      <c r="DR153" s="49"/>
      <c r="DS153" s="49"/>
      <c r="DT153" s="49"/>
      <c r="DU153" s="49"/>
      <c r="DV153" s="49"/>
      <c r="DW153" s="49"/>
      <c r="DX153" s="49"/>
      <c r="DY153" s="49"/>
      <c r="DZ153" s="49"/>
      <c r="EA153" s="49"/>
      <c r="EB153" s="49"/>
      <c r="EC153" s="49"/>
      <c r="ED153" s="49"/>
      <c r="EE153" s="49"/>
      <c r="EF153" s="49"/>
      <c r="EG153" s="49"/>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c r="GB153" s="49"/>
      <c r="GC153" s="49"/>
      <c r="GD153" s="49"/>
      <c r="GE153" s="49"/>
      <c r="GF153" s="49"/>
      <c r="GG153" s="49"/>
      <c r="GH153" s="49"/>
      <c r="GI153" s="49"/>
      <c r="GJ153" s="49"/>
      <c r="GK153" s="49"/>
      <c r="GL153" s="49"/>
      <c r="GM153" s="49"/>
      <c r="GN153" s="49"/>
      <c r="GO153" s="49"/>
      <c r="GP153" s="49"/>
      <c r="GQ153" s="49"/>
      <c r="GR153" s="49"/>
      <c r="GS153" s="49"/>
      <c r="GT153" s="49"/>
      <c r="GU153" s="49"/>
      <c r="GV153" s="49"/>
      <c r="GW153" s="49"/>
    </row>
    <row r="154" spans="7:205" ht="20.100000000000001" customHeight="1">
      <c r="G154" s="47"/>
      <c r="H154" s="47"/>
      <c r="I154" s="47"/>
      <c r="J154" s="47"/>
      <c r="K154" s="47"/>
      <c r="L154" s="47"/>
      <c r="M154" s="47"/>
      <c r="N154" s="47"/>
      <c r="O154" s="47"/>
      <c r="P154" s="47"/>
      <c r="Q154" s="47"/>
      <c r="R154" s="47"/>
      <c r="S154" s="47"/>
      <c r="T154" s="47"/>
      <c r="U154" s="47"/>
      <c r="V154" s="47"/>
      <c r="W154" s="47"/>
      <c r="X154" s="47"/>
      <c r="Y154" s="47"/>
      <c r="Z154" s="47"/>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c r="DN154" s="49"/>
      <c r="DO154" s="49"/>
      <c r="DP154" s="49"/>
      <c r="DQ154" s="49"/>
      <c r="DR154" s="49"/>
      <c r="DS154" s="49"/>
      <c r="DT154" s="49"/>
      <c r="DU154" s="49"/>
      <c r="DV154" s="49"/>
      <c r="DW154" s="49"/>
      <c r="DX154" s="49"/>
      <c r="DY154" s="49"/>
      <c r="DZ154" s="49"/>
      <c r="EA154" s="49"/>
      <c r="EB154" s="49"/>
      <c r="EC154" s="49"/>
      <c r="ED154" s="49"/>
      <c r="EE154" s="49"/>
      <c r="EF154" s="49"/>
      <c r="EG154" s="49"/>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c r="GB154" s="49"/>
      <c r="GC154" s="49"/>
      <c r="GD154" s="49"/>
      <c r="GE154" s="49"/>
      <c r="GF154" s="49"/>
      <c r="GG154" s="49"/>
      <c r="GH154" s="49"/>
      <c r="GI154" s="49"/>
      <c r="GJ154" s="49"/>
      <c r="GK154" s="49"/>
      <c r="GL154" s="49"/>
      <c r="GM154" s="49"/>
      <c r="GN154" s="49"/>
      <c r="GO154" s="49"/>
      <c r="GP154" s="49"/>
      <c r="GQ154" s="49"/>
      <c r="GR154" s="49"/>
      <c r="GS154" s="49"/>
      <c r="GT154" s="49"/>
      <c r="GU154" s="49"/>
      <c r="GV154" s="49"/>
      <c r="GW154" s="49"/>
    </row>
    <row r="155" spans="7:205" ht="20.100000000000001" customHeight="1">
      <c r="G155" s="47"/>
      <c r="H155" s="47"/>
      <c r="I155" s="47"/>
      <c r="J155" s="47"/>
      <c r="K155" s="47"/>
      <c r="L155" s="47"/>
      <c r="M155" s="47"/>
      <c r="N155" s="47"/>
      <c r="O155" s="47"/>
      <c r="P155" s="47"/>
      <c r="Q155" s="47"/>
      <c r="R155" s="47"/>
      <c r="S155" s="47"/>
      <c r="T155" s="47"/>
      <c r="U155" s="47"/>
      <c r="V155" s="47"/>
      <c r="W155" s="47"/>
      <c r="X155" s="47"/>
      <c r="Y155" s="47"/>
      <c r="Z155" s="47"/>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row>
    <row r="156" spans="7:205" ht="20.100000000000001" customHeight="1">
      <c r="G156" s="47"/>
      <c r="H156" s="47"/>
      <c r="I156" s="47"/>
      <c r="J156" s="47"/>
      <c r="K156" s="47"/>
      <c r="L156" s="47"/>
      <c r="M156" s="47"/>
      <c r="N156" s="47"/>
      <c r="O156" s="47"/>
      <c r="P156" s="47"/>
      <c r="Q156" s="47"/>
      <c r="R156" s="47"/>
      <c r="S156" s="47"/>
      <c r="T156" s="47"/>
      <c r="U156" s="47"/>
      <c r="V156" s="47"/>
      <c r="W156" s="47"/>
      <c r="X156" s="47"/>
      <c r="Y156" s="47"/>
      <c r="Z156" s="47"/>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49"/>
      <c r="DO156" s="49"/>
      <c r="DP156" s="49"/>
      <c r="DQ156" s="49"/>
      <c r="DR156" s="49"/>
      <c r="DS156" s="49"/>
      <c r="DT156" s="49"/>
      <c r="DU156" s="49"/>
      <c r="DV156" s="49"/>
      <c r="DW156" s="49"/>
      <c r="DX156" s="49"/>
      <c r="DY156" s="49"/>
      <c r="DZ156" s="49"/>
      <c r="EA156" s="49"/>
      <c r="EB156" s="49"/>
      <c r="EC156" s="49"/>
      <c r="ED156" s="49"/>
      <c r="EE156" s="49"/>
      <c r="EF156" s="49"/>
      <c r="EG156" s="49"/>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c r="GB156" s="49"/>
      <c r="GC156" s="49"/>
      <c r="GD156" s="49"/>
      <c r="GE156" s="49"/>
      <c r="GF156" s="49"/>
      <c r="GG156" s="49"/>
      <c r="GH156" s="49"/>
      <c r="GI156" s="49"/>
      <c r="GJ156" s="49"/>
      <c r="GK156" s="49"/>
      <c r="GL156" s="49"/>
      <c r="GM156" s="49"/>
      <c r="GN156" s="49"/>
      <c r="GO156" s="49"/>
      <c r="GP156" s="49"/>
      <c r="GQ156" s="49"/>
      <c r="GR156" s="49"/>
      <c r="GS156" s="49"/>
      <c r="GT156" s="49"/>
      <c r="GU156" s="49"/>
      <c r="GV156" s="49"/>
      <c r="GW156" s="49"/>
    </row>
    <row r="157" spans="7:205" ht="20.100000000000001" customHeight="1">
      <c r="G157" s="47"/>
      <c r="H157" s="47"/>
      <c r="I157" s="47"/>
      <c r="J157" s="47"/>
      <c r="K157" s="47"/>
      <c r="L157" s="47"/>
      <c r="M157" s="47"/>
      <c r="N157" s="47"/>
      <c r="O157" s="47"/>
      <c r="P157" s="47"/>
      <c r="Q157" s="47"/>
      <c r="R157" s="47"/>
      <c r="S157" s="47"/>
      <c r="T157" s="47"/>
      <c r="U157" s="47"/>
      <c r="V157" s="47"/>
      <c r="W157" s="47"/>
      <c r="X157" s="47"/>
      <c r="Y157" s="47"/>
      <c r="Z157" s="47"/>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c r="GB157" s="49"/>
      <c r="GC157" s="49"/>
      <c r="GD157" s="49"/>
      <c r="GE157" s="49"/>
      <c r="GF157" s="49"/>
      <c r="GG157" s="49"/>
      <c r="GH157" s="49"/>
      <c r="GI157" s="49"/>
      <c r="GJ157" s="49"/>
      <c r="GK157" s="49"/>
      <c r="GL157" s="49"/>
      <c r="GM157" s="49"/>
      <c r="GN157" s="49"/>
      <c r="GO157" s="49"/>
      <c r="GP157" s="49"/>
      <c r="GQ157" s="49"/>
      <c r="GR157" s="49"/>
      <c r="GS157" s="49"/>
      <c r="GT157" s="49"/>
      <c r="GU157" s="49"/>
      <c r="GV157" s="49"/>
      <c r="GW157" s="49"/>
    </row>
    <row r="158" spans="7:205" ht="20.100000000000001" customHeight="1">
      <c r="G158" s="47"/>
      <c r="H158" s="47"/>
      <c r="I158" s="47"/>
      <c r="J158" s="47"/>
      <c r="K158" s="47"/>
      <c r="L158" s="47"/>
      <c r="M158" s="47"/>
      <c r="N158" s="47"/>
      <c r="O158" s="47"/>
      <c r="P158" s="47"/>
      <c r="Q158" s="47"/>
      <c r="R158" s="47"/>
      <c r="S158" s="47"/>
      <c r="T158" s="47"/>
      <c r="U158" s="47"/>
      <c r="V158" s="47"/>
      <c r="W158" s="47"/>
      <c r="X158" s="47"/>
      <c r="Y158" s="47"/>
      <c r="Z158" s="47"/>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c r="DN158" s="49"/>
      <c r="DO158" s="49"/>
      <c r="DP158" s="49"/>
      <c r="DQ158" s="49"/>
      <c r="DR158" s="49"/>
      <c r="DS158" s="49"/>
      <c r="DT158" s="49"/>
      <c r="DU158" s="49"/>
      <c r="DV158" s="49"/>
      <c r="DW158" s="49"/>
      <c r="DX158" s="49"/>
      <c r="DY158" s="49"/>
      <c r="DZ158" s="49"/>
      <c r="EA158" s="49"/>
      <c r="EB158" s="49"/>
      <c r="EC158" s="49"/>
      <c r="ED158" s="49"/>
      <c r="EE158" s="49"/>
      <c r="EF158" s="49"/>
      <c r="EG158" s="49"/>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c r="GB158" s="49"/>
      <c r="GC158" s="49"/>
      <c r="GD158" s="49"/>
      <c r="GE158" s="49"/>
      <c r="GF158" s="49"/>
      <c r="GG158" s="49"/>
      <c r="GH158" s="49"/>
      <c r="GI158" s="49"/>
      <c r="GJ158" s="49"/>
      <c r="GK158" s="49"/>
      <c r="GL158" s="49"/>
      <c r="GM158" s="49"/>
      <c r="GN158" s="49"/>
      <c r="GO158" s="49"/>
      <c r="GP158" s="49"/>
      <c r="GQ158" s="49"/>
      <c r="GR158" s="49"/>
      <c r="GS158" s="49"/>
      <c r="GT158" s="49"/>
      <c r="GU158" s="49"/>
      <c r="GV158" s="49"/>
      <c r="GW158" s="49"/>
    </row>
    <row r="159" spans="7:205" ht="20.100000000000001" customHeight="1">
      <c r="G159" s="47"/>
      <c r="H159" s="47"/>
      <c r="I159" s="47"/>
      <c r="J159" s="47"/>
      <c r="K159" s="47"/>
      <c r="L159" s="47"/>
      <c r="M159" s="47"/>
      <c r="N159" s="47"/>
      <c r="O159" s="47"/>
      <c r="P159" s="47"/>
      <c r="Q159" s="47"/>
      <c r="R159" s="47"/>
      <c r="S159" s="47"/>
      <c r="T159" s="47"/>
      <c r="U159" s="47"/>
      <c r="V159" s="47"/>
      <c r="W159" s="47"/>
      <c r="X159" s="47"/>
      <c r="Y159" s="47"/>
      <c r="Z159" s="47"/>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c r="DN159" s="49"/>
      <c r="DO159" s="49"/>
      <c r="DP159" s="49"/>
      <c r="DQ159" s="49"/>
      <c r="DR159" s="49"/>
      <c r="DS159" s="49"/>
      <c r="DT159" s="49"/>
      <c r="DU159" s="49"/>
      <c r="DV159" s="49"/>
      <c r="DW159" s="49"/>
      <c r="DX159" s="49"/>
      <c r="DY159" s="49"/>
      <c r="DZ159" s="49"/>
      <c r="EA159" s="49"/>
      <c r="EB159" s="49"/>
      <c r="EC159" s="49"/>
      <c r="ED159" s="49"/>
      <c r="EE159" s="49"/>
      <c r="EF159" s="49"/>
      <c r="EG159" s="49"/>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c r="GB159" s="49"/>
      <c r="GC159" s="49"/>
      <c r="GD159" s="49"/>
      <c r="GE159" s="49"/>
      <c r="GF159" s="49"/>
      <c r="GG159" s="49"/>
      <c r="GH159" s="49"/>
      <c r="GI159" s="49"/>
      <c r="GJ159" s="49"/>
      <c r="GK159" s="49"/>
      <c r="GL159" s="49"/>
      <c r="GM159" s="49"/>
      <c r="GN159" s="49"/>
      <c r="GO159" s="49"/>
      <c r="GP159" s="49"/>
      <c r="GQ159" s="49"/>
      <c r="GR159" s="49"/>
      <c r="GS159" s="49"/>
      <c r="GT159" s="49"/>
      <c r="GU159" s="49"/>
      <c r="GV159" s="49"/>
      <c r="GW159" s="49"/>
    </row>
    <row r="160" spans="7:205" ht="20.100000000000001" customHeight="1">
      <c r="G160" s="47"/>
      <c r="H160" s="47"/>
      <c r="I160" s="47"/>
      <c r="J160" s="47"/>
      <c r="K160" s="47"/>
      <c r="L160" s="47"/>
      <c r="M160" s="47"/>
      <c r="N160" s="47"/>
      <c r="O160" s="47"/>
      <c r="P160" s="47"/>
      <c r="Q160" s="47"/>
      <c r="R160" s="47"/>
      <c r="S160" s="47"/>
      <c r="T160" s="47"/>
      <c r="U160" s="47"/>
      <c r="V160" s="47"/>
      <c r="W160" s="47"/>
      <c r="X160" s="47"/>
      <c r="Y160" s="47"/>
      <c r="Z160" s="47"/>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49"/>
      <c r="DO160" s="49"/>
      <c r="DP160" s="49"/>
      <c r="DQ160" s="49"/>
      <c r="DR160" s="49"/>
      <c r="DS160" s="49"/>
      <c r="DT160" s="49"/>
      <c r="DU160" s="49"/>
      <c r="DV160" s="49"/>
      <c r="DW160" s="49"/>
      <c r="DX160" s="49"/>
      <c r="DY160" s="49"/>
      <c r="DZ160" s="49"/>
      <c r="EA160" s="49"/>
      <c r="EB160" s="49"/>
      <c r="EC160" s="49"/>
      <c r="ED160" s="49"/>
      <c r="EE160" s="49"/>
      <c r="EF160" s="49"/>
      <c r="EG160" s="49"/>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c r="GB160" s="49"/>
      <c r="GC160" s="49"/>
      <c r="GD160" s="49"/>
      <c r="GE160" s="49"/>
      <c r="GF160" s="49"/>
      <c r="GG160" s="49"/>
      <c r="GH160" s="49"/>
      <c r="GI160" s="49"/>
      <c r="GJ160" s="49"/>
      <c r="GK160" s="49"/>
      <c r="GL160" s="49"/>
      <c r="GM160" s="49"/>
      <c r="GN160" s="49"/>
      <c r="GO160" s="49"/>
      <c r="GP160" s="49"/>
      <c r="GQ160" s="49"/>
      <c r="GR160" s="49"/>
      <c r="GS160" s="49"/>
      <c r="GT160" s="49"/>
      <c r="GU160" s="49"/>
      <c r="GV160" s="49"/>
      <c r="GW160" s="49"/>
    </row>
    <row r="161" spans="7:205" ht="20.100000000000001" customHeight="1">
      <c r="G161" s="47"/>
      <c r="H161" s="47"/>
      <c r="I161" s="47"/>
      <c r="J161" s="47"/>
      <c r="K161" s="47"/>
      <c r="L161" s="47"/>
      <c r="M161" s="47"/>
      <c r="N161" s="47"/>
      <c r="O161" s="47"/>
      <c r="P161" s="47"/>
      <c r="Q161" s="47"/>
      <c r="R161" s="47"/>
      <c r="S161" s="47"/>
      <c r="T161" s="47"/>
      <c r="U161" s="47"/>
      <c r="V161" s="47"/>
      <c r="W161" s="47"/>
      <c r="X161" s="47"/>
      <c r="Y161" s="47"/>
      <c r="Z161" s="47"/>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c r="DN161" s="49"/>
      <c r="DO161" s="49"/>
      <c r="DP161" s="49"/>
      <c r="DQ161" s="49"/>
      <c r="DR161" s="49"/>
      <c r="DS161" s="49"/>
      <c r="DT161" s="49"/>
      <c r="DU161" s="49"/>
      <c r="DV161" s="49"/>
      <c r="DW161" s="49"/>
      <c r="DX161" s="49"/>
      <c r="DY161" s="49"/>
      <c r="DZ161" s="49"/>
      <c r="EA161" s="49"/>
      <c r="EB161" s="49"/>
      <c r="EC161" s="49"/>
      <c r="ED161" s="49"/>
      <c r="EE161" s="49"/>
      <c r="EF161" s="49"/>
      <c r="EG161" s="49"/>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c r="GB161" s="49"/>
      <c r="GC161" s="49"/>
      <c r="GD161" s="49"/>
      <c r="GE161" s="49"/>
      <c r="GF161" s="49"/>
      <c r="GG161" s="49"/>
      <c r="GH161" s="49"/>
      <c r="GI161" s="49"/>
      <c r="GJ161" s="49"/>
      <c r="GK161" s="49"/>
      <c r="GL161" s="49"/>
      <c r="GM161" s="49"/>
      <c r="GN161" s="49"/>
      <c r="GO161" s="49"/>
      <c r="GP161" s="49"/>
      <c r="GQ161" s="49"/>
      <c r="GR161" s="49"/>
      <c r="GS161" s="49"/>
      <c r="GT161" s="49"/>
      <c r="GU161" s="49"/>
      <c r="GV161" s="49"/>
      <c r="GW161" s="49"/>
    </row>
    <row r="162" spans="7:205" ht="20.100000000000001" customHeight="1">
      <c r="G162" s="47"/>
      <c r="H162" s="47"/>
      <c r="I162" s="47"/>
      <c r="J162" s="47"/>
      <c r="K162" s="47"/>
      <c r="L162" s="47"/>
      <c r="M162" s="47"/>
      <c r="N162" s="47"/>
      <c r="O162" s="47"/>
      <c r="P162" s="47"/>
      <c r="Q162" s="47"/>
      <c r="R162" s="47"/>
      <c r="S162" s="47"/>
      <c r="T162" s="47"/>
      <c r="U162" s="47"/>
      <c r="V162" s="47"/>
      <c r="W162" s="47"/>
      <c r="X162" s="47"/>
      <c r="Y162" s="47"/>
      <c r="Z162" s="47"/>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c r="GB162" s="49"/>
      <c r="GC162" s="49"/>
      <c r="GD162" s="49"/>
      <c r="GE162" s="49"/>
      <c r="GF162" s="49"/>
      <c r="GG162" s="49"/>
      <c r="GH162" s="49"/>
      <c r="GI162" s="49"/>
      <c r="GJ162" s="49"/>
      <c r="GK162" s="49"/>
      <c r="GL162" s="49"/>
      <c r="GM162" s="49"/>
      <c r="GN162" s="49"/>
      <c r="GO162" s="49"/>
      <c r="GP162" s="49"/>
      <c r="GQ162" s="49"/>
      <c r="GR162" s="49"/>
      <c r="GS162" s="49"/>
      <c r="GT162" s="49"/>
      <c r="GU162" s="49"/>
      <c r="GV162" s="49"/>
      <c r="GW162" s="49"/>
    </row>
    <row r="163" spans="7:205" ht="20.100000000000001" customHeight="1">
      <c r="G163" s="47"/>
      <c r="H163" s="47"/>
      <c r="I163" s="47"/>
      <c r="J163" s="47"/>
      <c r="K163" s="47"/>
      <c r="L163" s="47"/>
      <c r="M163" s="47"/>
      <c r="N163" s="47"/>
      <c r="O163" s="47"/>
      <c r="P163" s="47"/>
      <c r="Q163" s="47"/>
      <c r="R163" s="47"/>
      <c r="S163" s="47"/>
      <c r="T163" s="47"/>
      <c r="U163" s="47"/>
      <c r="V163" s="47"/>
      <c r="W163" s="47"/>
      <c r="X163" s="47"/>
      <c r="Y163" s="47"/>
      <c r="Z163" s="47"/>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c r="GB163" s="49"/>
      <c r="GC163" s="49"/>
      <c r="GD163" s="49"/>
      <c r="GE163" s="49"/>
      <c r="GF163" s="49"/>
      <c r="GG163" s="49"/>
      <c r="GH163" s="49"/>
      <c r="GI163" s="49"/>
      <c r="GJ163" s="49"/>
      <c r="GK163" s="49"/>
      <c r="GL163" s="49"/>
      <c r="GM163" s="49"/>
      <c r="GN163" s="49"/>
      <c r="GO163" s="49"/>
      <c r="GP163" s="49"/>
      <c r="GQ163" s="49"/>
      <c r="GR163" s="49"/>
      <c r="GS163" s="49"/>
      <c r="GT163" s="49"/>
      <c r="GU163" s="49"/>
      <c r="GV163" s="49"/>
      <c r="GW163" s="49"/>
    </row>
    <row r="164" spans="7:205" ht="20.100000000000001" customHeight="1">
      <c r="G164" s="47"/>
      <c r="H164" s="47"/>
      <c r="I164" s="47"/>
      <c r="J164" s="47"/>
      <c r="K164" s="47"/>
      <c r="L164" s="47"/>
      <c r="M164" s="47"/>
      <c r="N164" s="47"/>
      <c r="O164" s="47"/>
      <c r="P164" s="47"/>
      <c r="Q164" s="47"/>
      <c r="R164" s="47"/>
      <c r="S164" s="47"/>
      <c r="T164" s="47"/>
      <c r="U164" s="47"/>
      <c r="V164" s="47"/>
      <c r="W164" s="47"/>
      <c r="X164" s="47"/>
      <c r="Y164" s="47"/>
      <c r="Z164" s="47"/>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c r="GO164" s="49"/>
      <c r="GP164" s="49"/>
      <c r="GQ164" s="49"/>
      <c r="GR164" s="49"/>
      <c r="GS164" s="49"/>
      <c r="GT164" s="49"/>
      <c r="GU164" s="49"/>
      <c r="GV164" s="49"/>
      <c r="GW164" s="49"/>
    </row>
    <row r="165" spans="7:205" ht="20.100000000000001" customHeight="1">
      <c r="G165" s="47"/>
      <c r="H165" s="47"/>
      <c r="I165" s="47"/>
      <c r="J165" s="47"/>
      <c r="K165" s="47"/>
      <c r="L165" s="47"/>
      <c r="M165" s="47"/>
      <c r="N165" s="47"/>
      <c r="O165" s="47"/>
      <c r="P165" s="47"/>
      <c r="Q165" s="47"/>
      <c r="R165" s="47"/>
      <c r="S165" s="47"/>
      <c r="T165" s="47"/>
      <c r="U165" s="47"/>
      <c r="V165" s="47"/>
      <c r="W165" s="47"/>
      <c r="X165" s="47"/>
      <c r="Y165" s="47"/>
      <c r="Z165" s="47"/>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49"/>
      <c r="EA165" s="49"/>
      <c r="EB165" s="49"/>
      <c r="EC165" s="49"/>
      <c r="ED165" s="49"/>
      <c r="EE165" s="49"/>
      <c r="EF165" s="49"/>
      <c r="EG165" s="49"/>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c r="GB165" s="49"/>
      <c r="GC165" s="49"/>
      <c r="GD165" s="49"/>
      <c r="GE165" s="49"/>
      <c r="GF165" s="49"/>
      <c r="GG165" s="49"/>
      <c r="GH165" s="49"/>
      <c r="GI165" s="49"/>
      <c r="GJ165" s="49"/>
      <c r="GK165" s="49"/>
      <c r="GL165" s="49"/>
      <c r="GM165" s="49"/>
      <c r="GN165" s="49"/>
      <c r="GO165" s="49"/>
      <c r="GP165" s="49"/>
      <c r="GQ165" s="49"/>
      <c r="GR165" s="49"/>
      <c r="GS165" s="49"/>
      <c r="GT165" s="49"/>
      <c r="GU165" s="49"/>
      <c r="GV165" s="49"/>
      <c r="GW165" s="49"/>
    </row>
    <row r="166" spans="7:205" ht="20.100000000000001" customHeight="1">
      <c r="G166" s="47"/>
      <c r="H166" s="47"/>
      <c r="I166" s="47"/>
      <c r="J166" s="47"/>
      <c r="K166" s="47"/>
      <c r="L166" s="47"/>
      <c r="M166" s="47"/>
      <c r="N166" s="47"/>
      <c r="O166" s="47"/>
      <c r="P166" s="47"/>
      <c r="Q166" s="47"/>
      <c r="R166" s="47"/>
      <c r="S166" s="47"/>
      <c r="T166" s="47"/>
      <c r="U166" s="47"/>
      <c r="V166" s="47"/>
      <c r="W166" s="47"/>
      <c r="X166" s="47"/>
      <c r="Y166" s="47"/>
      <c r="Z166" s="47"/>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c r="GB166" s="49"/>
      <c r="GC166" s="49"/>
      <c r="GD166" s="49"/>
      <c r="GE166" s="49"/>
      <c r="GF166" s="49"/>
      <c r="GG166" s="49"/>
      <c r="GH166" s="49"/>
      <c r="GI166" s="49"/>
      <c r="GJ166" s="49"/>
      <c r="GK166" s="49"/>
      <c r="GL166" s="49"/>
      <c r="GM166" s="49"/>
      <c r="GN166" s="49"/>
      <c r="GO166" s="49"/>
      <c r="GP166" s="49"/>
      <c r="GQ166" s="49"/>
      <c r="GR166" s="49"/>
      <c r="GS166" s="49"/>
      <c r="GT166" s="49"/>
      <c r="GU166" s="49"/>
      <c r="GV166" s="49"/>
      <c r="GW166" s="49"/>
    </row>
    <row r="167" spans="7:205" ht="20.100000000000001" customHeight="1">
      <c r="G167" s="47"/>
      <c r="H167" s="47"/>
      <c r="I167" s="47"/>
      <c r="J167" s="47"/>
      <c r="K167" s="47"/>
      <c r="L167" s="47"/>
      <c r="M167" s="47"/>
      <c r="N167" s="47"/>
      <c r="O167" s="47"/>
      <c r="P167" s="47"/>
      <c r="Q167" s="47"/>
      <c r="R167" s="47"/>
      <c r="S167" s="47"/>
      <c r="T167" s="47"/>
      <c r="U167" s="47"/>
      <c r="V167" s="47"/>
      <c r="W167" s="47"/>
      <c r="X167" s="47"/>
      <c r="Y167" s="47"/>
      <c r="Z167" s="47"/>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row>
    <row r="168" spans="7:205" ht="20.100000000000001" customHeight="1">
      <c r="G168" s="47"/>
      <c r="H168" s="47"/>
      <c r="I168" s="47"/>
      <c r="J168" s="47"/>
      <c r="K168" s="47"/>
      <c r="L168" s="47"/>
      <c r="M168" s="47"/>
      <c r="N168" s="47"/>
      <c r="O168" s="47"/>
      <c r="P168" s="47"/>
      <c r="Q168" s="47"/>
      <c r="R168" s="47"/>
      <c r="S168" s="47"/>
      <c r="T168" s="47"/>
      <c r="U168" s="47"/>
      <c r="V168" s="47"/>
      <c r="W168" s="47"/>
      <c r="X168" s="47"/>
      <c r="Y168" s="47"/>
      <c r="Z168" s="47"/>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49"/>
      <c r="EA168" s="49"/>
      <c r="EB168" s="49"/>
      <c r="EC168" s="49"/>
      <c r="ED168" s="49"/>
      <c r="EE168" s="49"/>
      <c r="EF168" s="49"/>
      <c r="EG168" s="49"/>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c r="GB168" s="49"/>
      <c r="GC168" s="49"/>
      <c r="GD168" s="49"/>
      <c r="GE168" s="49"/>
      <c r="GF168" s="49"/>
      <c r="GG168" s="49"/>
      <c r="GH168" s="49"/>
      <c r="GI168" s="49"/>
      <c r="GJ168" s="49"/>
      <c r="GK168" s="49"/>
      <c r="GL168" s="49"/>
      <c r="GM168" s="49"/>
      <c r="GN168" s="49"/>
      <c r="GO168" s="49"/>
      <c r="GP168" s="49"/>
      <c r="GQ168" s="49"/>
      <c r="GR168" s="49"/>
      <c r="GS168" s="49"/>
      <c r="GT168" s="49"/>
      <c r="GU168" s="49"/>
      <c r="GV168" s="49"/>
      <c r="GW168" s="49"/>
    </row>
    <row r="169" spans="7:205" ht="20.100000000000001" customHeight="1">
      <c r="G169" s="47"/>
      <c r="H169" s="47"/>
      <c r="I169" s="47"/>
      <c r="J169" s="47"/>
      <c r="K169" s="47"/>
      <c r="L169" s="47"/>
      <c r="M169" s="47"/>
      <c r="N169" s="47"/>
      <c r="O169" s="47"/>
      <c r="P169" s="47"/>
      <c r="Q169" s="47"/>
      <c r="R169" s="47"/>
      <c r="S169" s="47"/>
      <c r="T169" s="47"/>
      <c r="U169" s="47"/>
      <c r="V169" s="47"/>
      <c r="W169" s="47"/>
      <c r="X169" s="47"/>
      <c r="Y169" s="47"/>
      <c r="Z169" s="47"/>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c r="GB169" s="49"/>
      <c r="GC169" s="49"/>
      <c r="GD169" s="49"/>
      <c r="GE169" s="49"/>
      <c r="GF169" s="49"/>
      <c r="GG169" s="49"/>
      <c r="GH169" s="49"/>
      <c r="GI169" s="49"/>
      <c r="GJ169" s="49"/>
      <c r="GK169" s="49"/>
      <c r="GL169" s="49"/>
      <c r="GM169" s="49"/>
      <c r="GN169" s="49"/>
      <c r="GO169" s="49"/>
      <c r="GP169" s="49"/>
      <c r="GQ169" s="49"/>
      <c r="GR169" s="49"/>
      <c r="GS169" s="49"/>
      <c r="GT169" s="49"/>
      <c r="GU169" s="49"/>
      <c r="GV169" s="49"/>
      <c r="GW169" s="49"/>
    </row>
    <row r="170" spans="7:205" ht="20.100000000000001" customHeight="1">
      <c r="G170" s="47"/>
      <c r="H170" s="47"/>
      <c r="I170" s="47"/>
      <c r="J170" s="47"/>
      <c r="K170" s="47"/>
      <c r="L170" s="47"/>
      <c r="M170" s="47"/>
      <c r="N170" s="47"/>
      <c r="O170" s="47"/>
      <c r="P170" s="47"/>
      <c r="Q170" s="47"/>
      <c r="R170" s="47"/>
      <c r="S170" s="47"/>
      <c r="T170" s="47"/>
      <c r="U170" s="47"/>
      <c r="V170" s="47"/>
      <c r="W170" s="47"/>
      <c r="X170" s="47"/>
      <c r="Y170" s="47"/>
      <c r="Z170" s="47"/>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49"/>
      <c r="EA170" s="49"/>
      <c r="EB170" s="49"/>
      <c r="EC170" s="49"/>
      <c r="ED170" s="49"/>
      <c r="EE170" s="49"/>
      <c r="EF170" s="49"/>
      <c r="EG170" s="49"/>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c r="GB170" s="49"/>
      <c r="GC170" s="49"/>
      <c r="GD170" s="49"/>
      <c r="GE170" s="49"/>
      <c r="GF170" s="49"/>
      <c r="GG170" s="49"/>
      <c r="GH170" s="49"/>
      <c r="GI170" s="49"/>
      <c r="GJ170" s="49"/>
      <c r="GK170" s="49"/>
      <c r="GL170" s="49"/>
      <c r="GM170" s="49"/>
      <c r="GN170" s="49"/>
      <c r="GO170" s="49"/>
      <c r="GP170" s="49"/>
      <c r="GQ170" s="49"/>
      <c r="GR170" s="49"/>
      <c r="GS170" s="49"/>
      <c r="GT170" s="49"/>
      <c r="GU170" s="49"/>
      <c r="GV170" s="49"/>
      <c r="GW170" s="49"/>
    </row>
    <row r="171" spans="7:205" ht="20.100000000000001" customHeight="1">
      <c r="G171" s="47"/>
      <c r="H171" s="47"/>
      <c r="I171" s="47"/>
      <c r="J171" s="47"/>
      <c r="K171" s="47"/>
      <c r="L171" s="47"/>
      <c r="M171" s="47"/>
      <c r="N171" s="47"/>
      <c r="O171" s="47"/>
      <c r="P171" s="47"/>
      <c r="Q171" s="47"/>
      <c r="R171" s="47"/>
      <c r="S171" s="47"/>
      <c r="T171" s="47"/>
      <c r="U171" s="47"/>
      <c r="V171" s="47"/>
      <c r="W171" s="47"/>
      <c r="X171" s="47"/>
      <c r="Y171" s="47"/>
      <c r="Z171" s="47"/>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49"/>
      <c r="EA171" s="49"/>
      <c r="EB171" s="49"/>
      <c r="EC171" s="49"/>
      <c r="ED171" s="49"/>
      <c r="EE171" s="49"/>
      <c r="EF171" s="49"/>
      <c r="EG171" s="49"/>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c r="GB171" s="49"/>
      <c r="GC171" s="49"/>
      <c r="GD171" s="49"/>
      <c r="GE171" s="49"/>
      <c r="GF171" s="49"/>
      <c r="GG171" s="49"/>
      <c r="GH171" s="49"/>
      <c r="GI171" s="49"/>
      <c r="GJ171" s="49"/>
      <c r="GK171" s="49"/>
      <c r="GL171" s="49"/>
      <c r="GM171" s="49"/>
      <c r="GN171" s="49"/>
      <c r="GO171" s="49"/>
      <c r="GP171" s="49"/>
      <c r="GQ171" s="49"/>
      <c r="GR171" s="49"/>
      <c r="GS171" s="49"/>
      <c r="GT171" s="49"/>
      <c r="GU171" s="49"/>
      <c r="GV171" s="49"/>
      <c r="GW171" s="49"/>
    </row>
    <row r="172" spans="7:205" ht="20.100000000000001" customHeight="1">
      <c r="G172" s="47"/>
      <c r="H172" s="47"/>
      <c r="I172" s="47"/>
      <c r="J172" s="47"/>
      <c r="K172" s="47"/>
      <c r="L172" s="47"/>
      <c r="M172" s="47"/>
      <c r="N172" s="47"/>
      <c r="O172" s="47"/>
      <c r="P172" s="47"/>
      <c r="Q172" s="47"/>
      <c r="R172" s="47"/>
      <c r="S172" s="47"/>
      <c r="T172" s="47"/>
      <c r="U172" s="47"/>
      <c r="V172" s="47"/>
      <c r="W172" s="47"/>
      <c r="X172" s="47"/>
      <c r="Y172" s="47"/>
      <c r="Z172" s="47"/>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49"/>
      <c r="EA172" s="49"/>
      <c r="EB172" s="49"/>
      <c r="EC172" s="49"/>
      <c r="ED172" s="49"/>
      <c r="EE172" s="49"/>
      <c r="EF172" s="49"/>
      <c r="EG172" s="49"/>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c r="GB172" s="49"/>
      <c r="GC172" s="49"/>
      <c r="GD172" s="49"/>
      <c r="GE172" s="49"/>
      <c r="GF172" s="49"/>
      <c r="GG172" s="49"/>
      <c r="GH172" s="49"/>
      <c r="GI172" s="49"/>
      <c r="GJ172" s="49"/>
      <c r="GK172" s="49"/>
      <c r="GL172" s="49"/>
      <c r="GM172" s="49"/>
      <c r="GN172" s="49"/>
      <c r="GO172" s="49"/>
      <c r="GP172" s="49"/>
      <c r="GQ172" s="49"/>
      <c r="GR172" s="49"/>
      <c r="GS172" s="49"/>
      <c r="GT172" s="49"/>
      <c r="GU172" s="49"/>
      <c r="GV172" s="49"/>
      <c r="GW172" s="49"/>
    </row>
    <row r="173" spans="7:205" ht="20.100000000000001" customHeight="1">
      <c r="G173" s="47"/>
      <c r="H173" s="47"/>
      <c r="I173" s="47"/>
      <c r="J173" s="47"/>
      <c r="K173" s="47"/>
      <c r="L173" s="47"/>
      <c r="M173" s="47"/>
      <c r="N173" s="47"/>
      <c r="O173" s="47"/>
      <c r="P173" s="47"/>
      <c r="Q173" s="47"/>
      <c r="R173" s="47"/>
      <c r="S173" s="47"/>
      <c r="T173" s="47"/>
      <c r="U173" s="47"/>
      <c r="V173" s="47"/>
      <c r="W173" s="47"/>
      <c r="X173" s="47"/>
      <c r="Y173" s="47"/>
      <c r="Z173" s="47"/>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c r="DN173" s="49"/>
      <c r="DO173" s="49"/>
      <c r="DP173" s="49"/>
      <c r="DQ173" s="49"/>
      <c r="DR173" s="49"/>
      <c r="DS173" s="49"/>
      <c r="DT173" s="49"/>
      <c r="DU173" s="49"/>
      <c r="DV173" s="49"/>
      <c r="DW173" s="49"/>
      <c r="DX173" s="49"/>
      <c r="DY173" s="49"/>
      <c r="DZ173" s="49"/>
      <c r="EA173" s="49"/>
      <c r="EB173" s="49"/>
      <c r="EC173" s="49"/>
      <c r="ED173" s="49"/>
      <c r="EE173" s="49"/>
      <c r="EF173" s="49"/>
      <c r="EG173" s="49"/>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c r="GB173" s="49"/>
      <c r="GC173" s="49"/>
      <c r="GD173" s="49"/>
      <c r="GE173" s="49"/>
      <c r="GF173" s="49"/>
      <c r="GG173" s="49"/>
      <c r="GH173" s="49"/>
      <c r="GI173" s="49"/>
      <c r="GJ173" s="49"/>
      <c r="GK173" s="49"/>
      <c r="GL173" s="49"/>
      <c r="GM173" s="49"/>
      <c r="GN173" s="49"/>
      <c r="GO173" s="49"/>
      <c r="GP173" s="49"/>
      <c r="GQ173" s="49"/>
      <c r="GR173" s="49"/>
      <c r="GS173" s="49"/>
      <c r="GT173" s="49"/>
      <c r="GU173" s="49"/>
      <c r="GV173" s="49"/>
      <c r="GW173" s="49"/>
    </row>
    <row r="174" spans="7:205" ht="20.100000000000001" customHeight="1">
      <c r="G174" s="47"/>
      <c r="H174" s="47"/>
      <c r="I174" s="47"/>
      <c r="J174" s="47"/>
      <c r="K174" s="47"/>
      <c r="L174" s="47"/>
      <c r="M174" s="47"/>
      <c r="N174" s="47"/>
      <c r="O174" s="47"/>
      <c r="P174" s="47"/>
      <c r="Q174" s="47"/>
      <c r="R174" s="47"/>
      <c r="S174" s="47"/>
      <c r="T174" s="47"/>
      <c r="U174" s="47"/>
      <c r="V174" s="47"/>
      <c r="W174" s="47"/>
      <c r="X174" s="47"/>
      <c r="Y174" s="47"/>
      <c r="Z174" s="47"/>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c r="GB174" s="49"/>
      <c r="GC174" s="49"/>
      <c r="GD174" s="49"/>
      <c r="GE174" s="49"/>
      <c r="GF174" s="49"/>
      <c r="GG174" s="49"/>
      <c r="GH174" s="49"/>
      <c r="GI174" s="49"/>
      <c r="GJ174" s="49"/>
      <c r="GK174" s="49"/>
      <c r="GL174" s="49"/>
      <c r="GM174" s="49"/>
      <c r="GN174" s="49"/>
      <c r="GO174" s="49"/>
      <c r="GP174" s="49"/>
      <c r="GQ174" s="49"/>
      <c r="GR174" s="49"/>
      <c r="GS174" s="49"/>
      <c r="GT174" s="49"/>
      <c r="GU174" s="49"/>
      <c r="GV174" s="49"/>
      <c r="GW174" s="49"/>
    </row>
    <row r="175" spans="7:205" ht="20.100000000000001" customHeight="1">
      <c r="G175" s="47"/>
      <c r="H175" s="47"/>
      <c r="I175" s="47"/>
      <c r="J175" s="47"/>
      <c r="K175" s="47"/>
      <c r="L175" s="47"/>
      <c r="M175" s="47"/>
      <c r="N175" s="47"/>
      <c r="O175" s="47"/>
      <c r="P175" s="47"/>
      <c r="Q175" s="47"/>
      <c r="R175" s="47"/>
      <c r="S175" s="47"/>
      <c r="T175" s="47"/>
      <c r="U175" s="47"/>
      <c r="V175" s="47"/>
      <c r="W175" s="47"/>
      <c r="X175" s="47"/>
      <c r="Y175" s="47"/>
      <c r="Z175" s="47"/>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row>
    <row r="176" spans="7:205" ht="20.100000000000001" customHeight="1">
      <c r="G176" s="47"/>
      <c r="H176" s="47"/>
      <c r="I176" s="47"/>
      <c r="J176" s="47"/>
      <c r="K176" s="47"/>
      <c r="L176" s="47"/>
      <c r="M176" s="47"/>
      <c r="N176" s="47"/>
      <c r="O176" s="47"/>
      <c r="P176" s="47"/>
      <c r="Q176" s="47"/>
      <c r="R176" s="47"/>
      <c r="S176" s="47"/>
      <c r="T176" s="47"/>
      <c r="U176" s="47"/>
      <c r="V176" s="47"/>
      <c r="W176" s="47"/>
      <c r="X176" s="47"/>
      <c r="Y176" s="47"/>
      <c r="Z176" s="47"/>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c r="GB176" s="49"/>
      <c r="GC176" s="49"/>
      <c r="GD176" s="49"/>
      <c r="GE176" s="49"/>
      <c r="GF176" s="49"/>
      <c r="GG176" s="49"/>
      <c r="GH176" s="49"/>
      <c r="GI176" s="49"/>
      <c r="GJ176" s="49"/>
      <c r="GK176" s="49"/>
      <c r="GL176" s="49"/>
      <c r="GM176" s="49"/>
      <c r="GN176" s="49"/>
      <c r="GO176" s="49"/>
      <c r="GP176" s="49"/>
      <c r="GQ176" s="49"/>
      <c r="GR176" s="49"/>
      <c r="GS176" s="49"/>
      <c r="GT176" s="49"/>
      <c r="GU176" s="49"/>
      <c r="GV176" s="49"/>
      <c r="GW176" s="49"/>
    </row>
    <row r="177" spans="7:205" ht="20.100000000000001" customHeight="1">
      <c r="G177" s="47"/>
      <c r="H177" s="47"/>
      <c r="I177" s="47"/>
      <c r="J177" s="47"/>
      <c r="K177" s="47"/>
      <c r="L177" s="47"/>
      <c r="M177" s="47"/>
      <c r="N177" s="47"/>
      <c r="O177" s="47"/>
      <c r="P177" s="47"/>
      <c r="Q177" s="47"/>
      <c r="R177" s="47"/>
      <c r="S177" s="47"/>
      <c r="T177" s="47"/>
      <c r="U177" s="47"/>
      <c r="V177" s="47"/>
      <c r="W177" s="47"/>
      <c r="X177" s="47"/>
      <c r="Y177" s="47"/>
      <c r="Z177" s="47"/>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c r="GB177" s="49"/>
      <c r="GC177" s="49"/>
      <c r="GD177" s="49"/>
      <c r="GE177" s="49"/>
      <c r="GF177" s="49"/>
      <c r="GG177" s="49"/>
      <c r="GH177" s="49"/>
      <c r="GI177" s="49"/>
      <c r="GJ177" s="49"/>
      <c r="GK177" s="49"/>
      <c r="GL177" s="49"/>
      <c r="GM177" s="49"/>
      <c r="GN177" s="49"/>
      <c r="GO177" s="49"/>
      <c r="GP177" s="49"/>
      <c r="GQ177" s="49"/>
      <c r="GR177" s="49"/>
      <c r="GS177" s="49"/>
      <c r="GT177" s="49"/>
      <c r="GU177" s="49"/>
      <c r="GV177" s="49"/>
      <c r="GW177" s="49"/>
    </row>
    <row r="178" spans="7:205" ht="20.100000000000001" customHeight="1">
      <c r="G178" s="47"/>
      <c r="H178" s="47"/>
      <c r="I178" s="47"/>
      <c r="J178" s="47"/>
      <c r="K178" s="47"/>
      <c r="L178" s="47"/>
      <c r="M178" s="47"/>
      <c r="N178" s="47"/>
      <c r="O178" s="47"/>
      <c r="P178" s="47"/>
      <c r="Q178" s="47"/>
      <c r="R178" s="47"/>
      <c r="S178" s="47"/>
      <c r="T178" s="47"/>
      <c r="U178" s="47"/>
      <c r="V178" s="47"/>
      <c r="W178" s="47"/>
      <c r="X178" s="47"/>
      <c r="Y178" s="47"/>
      <c r="Z178" s="47"/>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c r="GB178" s="49"/>
      <c r="GC178" s="49"/>
      <c r="GD178" s="49"/>
      <c r="GE178" s="49"/>
      <c r="GF178" s="49"/>
      <c r="GG178" s="49"/>
      <c r="GH178" s="49"/>
      <c r="GI178" s="49"/>
      <c r="GJ178" s="49"/>
      <c r="GK178" s="49"/>
      <c r="GL178" s="49"/>
      <c r="GM178" s="49"/>
      <c r="GN178" s="49"/>
      <c r="GO178" s="49"/>
      <c r="GP178" s="49"/>
      <c r="GQ178" s="49"/>
      <c r="GR178" s="49"/>
      <c r="GS178" s="49"/>
      <c r="GT178" s="49"/>
      <c r="GU178" s="49"/>
      <c r="GV178" s="49"/>
      <c r="GW178" s="49"/>
    </row>
    <row r="179" spans="7:205" ht="20.100000000000001" customHeight="1">
      <c r="G179" s="47"/>
      <c r="H179" s="47"/>
      <c r="I179" s="47"/>
      <c r="J179" s="47"/>
      <c r="K179" s="47"/>
      <c r="L179" s="47"/>
      <c r="M179" s="47"/>
      <c r="N179" s="47"/>
      <c r="O179" s="47"/>
      <c r="P179" s="47"/>
      <c r="Q179" s="47"/>
      <c r="R179" s="47"/>
      <c r="S179" s="47"/>
      <c r="T179" s="47"/>
      <c r="U179" s="47"/>
      <c r="V179" s="47"/>
      <c r="W179" s="47"/>
      <c r="X179" s="47"/>
      <c r="Y179" s="47"/>
      <c r="Z179" s="47"/>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c r="GB179" s="49"/>
      <c r="GC179" s="49"/>
      <c r="GD179" s="49"/>
      <c r="GE179" s="49"/>
      <c r="GF179" s="49"/>
      <c r="GG179" s="49"/>
      <c r="GH179" s="49"/>
      <c r="GI179" s="49"/>
      <c r="GJ179" s="49"/>
      <c r="GK179" s="49"/>
      <c r="GL179" s="49"/>
      <c r="GM179" s="49"/>
      <c r="GN179" s="49"/>
      <c r="GO179" s="49"/>
      <c r="GP179" s="49"/>
      <c r="GQ179" s="49"/>
      <c r="GR179" s="49"/>
      <c r="GS179" s="49"/>
      <c r="GT179" s="49"/>
      <c r="GU179" s="49"/>
      <c r="GV179" s="49"/>
      <c r="GW179" s="49"/>
    </row>
    <row r="180" spans="7:205" ht="20.100000000000001" customHeight="1">
      <c r="G180" s="47"/>
      <c r="H180" s="47"/>
      <c r="I180" s="47"/>
      <c r="J180" s="47"/>
      <c r="K180" s="47"/>
      <c r="L180" s="47"/>
      <c r="M180" s="47"/>
      <c r="N180" s="47"/>
      <c r="O180" s="47"/>
      <c r="P180" s="47"/>
      <c r="Q180" s="47"/>
      <c r="R180" s="47"/>
      <c r="S180" s="47"/>
      <c r="T180" s="47"/>
      <c r="U180" s="47"/>
      <c r="V180" s="47"/>
      <c r="W180" s="47"/>
      <c r="X180" s="47"/>
      <c r="Y180" s="47"/>
      <c r="Z180" s="47"/>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c r="GB180" s="49"/>
      <c r="GC180" s="49"/>
      <c r="GD180" s="49"/>
      <c r="GE180" s="49"/>
      <c r="GF180" s="49"/>
      <c r="GG180" s="49"/>
      <c r="GH180" s="49"/>
      <c r="GI180" s="49"/>
      <c r="GJ180" s="49"/>
      <c r="GK180" s="49"/>
      <c r="GL180" s="49"/>
      <c r="GM180" s="49"/>
      <c r="GN180" s="49"/>
      <c r="GO180" s="49"/>
      <c r="GP180" s="49"/>
      <c r="GQ180" s="49"/>
      <c r="GR180" s="49"/>
      <c r="GS180" s="49"/>
      <c r="GT180" s="49"/>
      <c r="GU180" s="49"/>
      <c r="GV180" s="49"/>
      <c r="GW180" s="49"/>
    </row>
    <row r="181" spans="7:205" ht="20.100000000000001" customHeight="1">
      <c r="G181" s="47"/>
      <c r="H181" s="47"/>
      <c r="I181" s="47"/>
      <c r="J181" s="47"/>
      <c r="K181" s="47"/>
      <c r="L181" s="47"/>
      <c r="M181" s="47"/>
      <c r="N181" s="47"/>
      <c r="O181" s="47"/>
      <c r="P181" s="47"/>
      <c r="Q181" s="47"/>
      <c r="R181" s="47"/>
      <c r="S181" s="47"/>
      <c r="T181" s="47"/>
      <c r="U181" s="47"/>
      <c r="V181" s="47"/>
      <c r="W181" s="47"/>
      <c r="X181" s="47"/>
      <c r="Y181" s="47"/>
      <c r="Z181" s="47"/>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row>
    <row r="182" spans="7:205" ht="20.100000000000001" customHeight="1">
      <c r="G182" s="47"/>
      <c r="H182" s="47"/>
      <c r="I182" s="47"/>
      <c r="J182" s="47"/>
      <c r="K182" s="47"/>
      <c r="L182" s="47"/>
      <c r="M182" s="47"/>
      <c r="N182" s="47"/>
      <c r="O182" s="47"/>
      <c r="P182" s="47"/>
      <c r="Q182" s="47"/>
      <c r="R182" s="47"/>
      <c r="S182" s="47"/>
      <c r="T182" s="47"/>
      <c r="U182" s="47"/>
      <c r="V182" s="47"/>
      <c r="W182" s="47"/>
      <c r="X182" s="47"/>
      <c r="Y182" s="47"/>
      <c r="Z182" s="47"/>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49"/>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c r="GB182" s="49"/>
      <c r="GC182" s="49"/>
      <c r="GD182" s="49"/>
      <c r="GE182" s="49"/>
      <c r="GF182" s="49"/>
      <c r="GG182" s="49"/>
      <c r="GH182" s="49"/>
      <c r="GI182" s="49"/>
      <c r="GJ182" s="49"/>
      <c r="GK182" s="49"/>
      <c r="GL182" s="49"/>
      <c r="GM182" s="49"/>
      <c r="GN182" s="49"/>
      <c r="GO182" s="49"/>
      <c r="GP182" s="49"/>
      <c r="GQ182" s="49"/>
      <c r="GR182" s="49"/>
      <c r="GS182" s="49"/>
      <c r="GT182" s="49"/>
      <c r="GU182" s="49"/>
      <c r="GV182" s="49"/>
      <c r="GW182" s="49"/>
    </row>
    <row r="183" spans="7:205" ht="20.100000000000001" customHeight="1">
      <c r="G183" s="47"/>
      <c r="H183" s="47"/>
      <c r="I183" s="47"/>
      <c r="J183" s="47"/>
      <c r="K183" s="47"/>
      <c r="L183" s="47"/>
      <c r="M183" s="47"/>
      <c r="N183" s="47"/>
      <c r="O183" s="47"/>
      <c r="P183" s="47"/>
      <c r="Q183" s="47"/>
      <c r="R183" s="47"/>
      <c r="S183" s="47"/>
      <c r="T183" s="47"/>
      <c r="U183" s="47"/>
      <c r="V183" s="47"/>
      <c r="W183" s="47"/>
      <c r="X183" s="47"/>
      <c r="Y183" s="47"/>
      <c r="Z183" s="47"/>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c r="GB183" s="49"/>
      <c r="GC183" s="49"/>
      <c r="GD183" s="49"/>
      <c r="GE183" s="49"/>
      <c r="GF183" s="49"/>
      <c r="GG183" s="49"/>
      <c r="GH183" s="49"/>
      <c r="GI183" s="49"/>
      <c r="GJ183" s="49"/>
      <c r="GK183" s="49"/>
      <c r="GL183" s="49"/>
      <c r="GM183" s="49"/>
      <c r="GN183" s="49"/>
      <c r="GO183" s="49"/>
      <c r="GP183" s="49"/>
      <c r="GQ183" s="49"/>
      <c r="GR183" s="49"/>
      <c r="GS183" s="49"/>
      <c r="GT183" s="49"/>
      <c r="GU183" s="49"/>
      <c r="GV183" s="49"/>
      <c r="GW183" s="49"/>
    </row>
    <row r="184" spans="7:205" ht="20.100000000000001" customHeight="1">
      <c r="G184" s="47"/>
      <c r="H184" s="47"/>
      <c r="I184" s="47"/>
      <c r="J184" s="47"/>
      <c r="K184" s="47"/>
      <c r="L184" s="47"/>
      <c r="M184" s="47"/>
      <c r="N184" s="47"/>
      <c r="O184" s="47"/>
      <c r="P184" s="47"/>
      <c r="Q184" s="47"/>
      <c r="R184" s="47"/>
      <c r="S184" s="47"/>
      <c r="T184" s="47"/>
      <c r="U184" s="47"/>
      <c r="V184" s="47"/>
      <c r="W184" s="47"/>
      <c r="X184" s="47"/>
      <c r="Y184" s="47"/>
      <c r="Z184" s="47"/>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49"/>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c r="GB184" s="49"/>
      <c r="GC184" s="49"/>
      <c r="GD184" s="49"/>
      <c r="GE184" s="49"/>
      <c r="GF184" s="49"/>
      <c r="GG184" s="49"/>
      <c r="GH184" s="49"/>
      <c r="GI184" s="49"/>
      <c r="GJ184" s="49"/>
      <c r="GK184" s="49"/>
      <c r="GL184" s="49"/>
      <c r="GM184" s="49"/>
      <c r="GN184" s="49"/>
      <c r="GO184" s="49"/>
      <c r="GP184" s="49"/>
      <c r="GQ184" s="49"/>
      <c r="GR184" s="49"/>
      <c r="GS184" s="49"/>
      <c r="GT184" s="49"/>
      <c r="GU184" s="49"/>
      <c r="GV184" s="49"/>
      <c r="GW184" s="49"/>
    </row>
    <row r="185" spans="7:205" ht="20.100000000000001" customHeight="1">
      <c r="G185" s="47"/>
      <c r="H185" s="47"/>
      <c r="I185" s="47"/>
      <c r="J185" s="47"/>
      <c r="K185" s="47"/>
      <c r="L185" s="47"/>
      <c r="M185" s="47"/>
      <c r="N185" s="47"/>
      <c r="O185" s="47"/>
      <c r="P185" s="47"/>
      <c r="Q185" s="47"/>
      <c r="R185" s="47"/>
      <c r="S185" s="47"/>
      <c r="T185" s="47"/>
      <c r="U185" s="47"/>
      <c r="V185" s="47"/>
      <c r="W185" s="47"/>
      <c r="X185" s="47"/>
      <c r="Y185" s="47"/>
      <c r="Z185" s="47"/>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c r="GB185" s="49"/>
      <c r="GC185" s="49"/>
      <c r="GD185" s="49"/>
      <c r="GE185" s="49"/>
      <c r="GF185" s="49"/>
      <c r="GG185" s="49"/>
      <c r="GH185" s="49"/>
      <c r="GI185" s="49"/>
      <c r="GJ185" s="49"/>
      <c r="GK185" s="49"/>
      <c r="GL185" s="49"/>
      <c r="GM185" s="49"/>
      <c r="GN185" s="49"/>
      <c r="GO185" s="49"/>
      <c r="GP185" s="49"/>
      <c r="GQ185" s="49"/>
      <c r="GR185" s="49"/>
      <c r="GS185" s="49"/>
      <c r="GT185" s="49"/>
      <c r="GU185" s="49"/>
      <c r="GV185" s="49"/>
      <c r="GW185" s="49"/>
    </row>
    <row r="186" spans="7:205" ht="20.100000000000001" customHeight="1">
      <c r="G186" s="47"/>
      <c r="H186" s="47"/>
      <c r="I186" s="47"/>
      <c r="J186" s="47"/>
      <c r="K186" s="47"/>
      <c r="L186" s="47"/>
      <c r="M186" s="47"/>
      <c r="N186" s="47"/>
      <c r="O186" s="47"/>
      <c r="P186" s="47"/>
      <c r="Q186" s="47"/>
      <c r="R186" s="47"/>
      <c r="S186" s="47"/>
      <c r="T186" s="47"/>
      <c r="U186" s="47"/>
      <c r="V186" s="47"/>
      <c r="W186" s="47"/>
      <c r="X186" s="47"/>
      <c r="Y186" s="47"/>
      <c r="Z186" s="47"/>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c r="GB186" s="49"/>
      <c r="GC186" s="49"/>
      <c r="GD186" s="49"/>
      <c r="GE186" s="49"/>
      <c r="GF186" s="49"/>
      <c r="GG186" s="49"/>
      <c r="GH186" s="49"/>
      <c r="GI186" s="49"/>
      <c r="GJ186" s="49"/>
      <c r="GK186" s="49"/>
      <c r="GL186" s="49"/>
      <c r="GM186" s="49"/>
      <c r="GN186" s="49"/>
      <c r="GO186" s="49"/>
      <c r="GP186" s="49"/>
      <c r="GQ186" s="49"/>
      <c r="GR186" s="49"/>
      <c r="GS186" s="49"/>
      <c r="GT186" s="49"/>
      <c r="GU186" s="49"/>
      <c r="GV186" s="49"/>
      <c r="GW186" s="49"/>
    </row>
    <row r="187" spans="7:205" ht="20.100000000000001" customHeight="1">
      <c r="G187" s="47"/>
      <c r="H187" s="47"/>
      <c r="I187" s="47"/>
      <c r="J187" s="47"/>
      <c r="K187" s="47"/>
      <c r="L187" s="47"/>
      <c r="M187" s="47"/>
      <c r="N187" s="47"/>
      <c r="O187" s="47"/>
      <c r="P187" s="47"/>
      <c r="Q187" s="47"/>
      <c r="R187" s="47"/>
      <c r="S187" s="47"/>
      <c r="T187" s="47"/>
      <c r="U187" s="47"/>
      <c r="V187" s="47"/>
      <c r="W187" s="47"/>
      <c r="X187" s="47"/>
      <c r="Y187" s="47"/>
      <c r="Z187" s="47"/>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49"/>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c r="GB187" s="49"/>
      <c r="GC187" s="49"/>
      <c r="GD187" s="49"/>
      <c r="GE187" s="49"/>
      <c r="GF187" s="49"/>
      <c r="GG187" s="49"/>
      <c r="GH187" s="49"/>
      <c r="GI187" s="49"/>
      <c r="GJ187" s="49"/>
      <c r="GK187" s="49"/>
      <c r="GL187" s="49"/>
      <c r="GM187" s="49"/>
      <c r="GN187" s="49"/>
      <c r="GO187" s="49"/>
      <c r="GP187" s="49"/>
      <c r="GQ187" s="49"/>
      <c r="GR187" s="49"/>
      <c r="GS187" s="49"/>
      <c r="GT187" s="49"/>
      <c r="GU187" s="49"/>
      <c r="GV187" s="49"/>
      <c r="GW187" s="49"/>
    </row>
    <row r="188" spans="7:205" ht="20.100000000000001" customHeight="1">
      <c r="G188" s="47"/>
      <c r="H188" s="47"/>
      <c r="I188" s="47"/>
      <c r="J188" s="47"/>
      <c r="K188" s="47"/>
      <c r="L188" s="47"/>
      <c r="M188" s="47"/>
      <c r="N188" s="47"/>
      <c r="O188" s="47"/>
      <c r="P188" s="47"/>
      <c r="Q188" s="47"/>
      <c r="R188" s="47"/>
      <c r="S188" s="47"/>
      <c r="T188" s="47"/>
      <c r="U188" s="47"/>
      <c r="V188" s="47"/>
      <c r="W188" s="47"/>
      <c r="X188" s="47"/>
      <c r="Y188" s="47"/>
      <c r="Z188" s="47"/>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c r="GB188" s="49"/>
      <c r="GC188" s="49"/>
      <c r="GD188" s="49"/>
      <c r="GE188" s="49"/>
      <c r="GF188" s="49"/>
      <c r="GG188" s="49"/>
      <c r="GH188" s="49"/>
      <c r="GI188" s="49"/>
      <c r="GJ188" s="49"/>
      <c r="GK188" s="49"/>
      <c r="GL188" s="49"/>
      <c r="GM188" s="49"/>
      <c r="GN188" s="49"/>
      <c r="GO188" s="49"/>
      <c r="GP188" s="49"/>
      <c r="GQ188" s="49"/>
      <c r="GR188" s="49"/>
      <c r="GS188" s="49"/>
      <c r="GT188" s="49"/>
      <c r="GU188" s="49"/>
      <c r="GV188" s="49"/>
      <c r="GW188" s="49"/>
    </row>
    <row r="189" spans="7:205" ht="20.100000000000001" customHeight="1">
      <c r="G189" s="47"/>
      <c r="H189" s="47"/>
      <c r="I189" s="47"/>
      <c r="J189" s="47"/>
      <c r="K189" s="47"/>
      <c r="L189" s="47"/>
      <c r="M189" s="47"/>
      <c r="N189" s="47"/>
      <c r="O189" s="47"/>
      <c r="P189" s="47"/>
      <c r="Q189" s="47"/>
      <c r="R189" s="47"/>
      <c r="S189" s="47"/>
      <c r="T189" s="47"/>
      <c r="U189" s="47"/>
      <c r="V189" s="47"/>
      <c r="W189" s="47"/>
      <c r="X189" s="47"/>
      <c r="Y189" s="47"/>
      <c r="Z189" s="47"/>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49"/>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c r="GB189" s="49"/>
      <c r="GC189" s="49"/>
      <c r="GD189" s="49"/>
      <c r="GE189" s="49"/>
      <c r="GF189" s="49"/>
      <c r="GG189" s="49"/>
      <c r="GH189" s="49"/>
      <c r="GI189" s="49"/>
      <c r="GJ189" s="49"/>
      <c r="GK189" s="49"/>
      <c r="GL189" s="49"/>
      <c r="GM189" s="49"/>
      <c r="GN189" s="49"/>
      <c r="GO189" s="49"/>
      <c r="GP189" s="49"/>
      <c r="GQ189" s="49"/>
      <c r="GR189" s="49"/>
      <c r="GS189" s="49"/>
      <c r="GT189" s="49"/>
      <c r="GU189" s="49"/>
      <c r="GV189" s="49"/>
      <c r="GW189" s="49"/>
    </row>
    <row r="190" spans="7:205" ht="20.100000000000001" customHeight="1">
      <c r="G190" s="47"/>
      <c r="H190" s="47"/>
      <c r="I190" s="47"/>
      <c r="J190" s="47"/>
      <c r="K190" s="47"/>
      <c r="L190" s="47"/>
      <c r="M190" s="47"/>
      <c r="N190" s="47"/>
      <c r="O190" s="47"/>
      <c r="P190" s="47"/>
      <c r="Q190" s="47"/>
      <c r="R190" s="47"/>
      <c r="S190" s="47"/>
      <c r="T190" s="47"/>
      <c r="U190" s="47"/>
      <c r="V190" s="47"/>
      <c r="W190" s="47"/>
      <c r="X190" s="47"/>
      <c r="Y190" s="47"/>
      <c r="Z190" s="47"/>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c r="CQ190" s="49"/>
      <c r="CR190" s="49"/>
      <c r="CS190" s="49"/>
      <c r="CT190" s="49"/>
      <c r="CU190" s="49"/>
      <c r="CV190" s="49"/>
      <c r="CW190" s="49"/>
      <c r="CX190" s="49"/>
      <c r="CY190" s="49"/>
      <c r="CZ190" s="49"/>
      <c r="DA190" s="49"/>
      <c r="DB190" s="49"/>
      <c r="DC190" s="49"/>
      <c r="DD190" s="49"/>
      <c r="DE190" s="49"/>
      <c r="DF190" s="49"/>
      <c r="DG190" s="49"/>
      <c r="DH190" s="49"/>
      <c r="DI190" s="49"/>
      <c r="DJ190" s="49"/>
      <c r="DK190" s="49"/>
      <c r="DL190" s="49"/>
      <c r="DM190" s="49"/>
      <c r="DN190" s="49"/>
      <c r="DO190" s="49"/>
      <c r="DP190" s="49"/>
      <c r="DQ190" s="49"/>
      <c r="DR190" s="49"/>
      <c r="DS190" s="49"/>
      <c r="DT190" s="49"/>
      <c r="DU190" s="49"/>
      <c r="DV190" s="49"/>
      <c r="DW190" s="49"/>
      <c r="DX190" s="49"/>
      <c r="DY190" s="49"/>
      <c r="DZ190" s="49"/>
      <c r="EA190" s="49"/>
      <c r="EB190" s="49"/>
      <c r="EC190" s="49"/>
      <c r="ED190" s="49"/>
      <c r="EE190" s="49"/>
      <c r="EF190" s="49"/>
      <c r="EG190" s="49"/>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c r="GB190" s="49"/>
      <c r="GC190" s="49"/>
      <c r="GD190" s="49"/>
      <c r="GE190" s="49"/>
      <c r="GF190" s="49"/>
      <c r="GG190" s="49"/>
      <c r="GH190" s="49"/>
      <c r="GI190" s="49"/>
      <c r="GJ190" s="49"/>
      <c r="GK190" s="49"/>
      <c r="GL190" s="49"/>
      <c r="GM190" s="49"/>
      <c r="GN190" s="49"/>
      <c r="GO190" s="49"/>
      <c r="GP190" s="49"/>
      <c r="GQ190" s="49"/>
      <c r="GR190" s="49"/>
      <c r="GS190" s="49"/>
      <c r="GT190" s="49"/>
      <c r="GU190" s="49"/>
      <c r="GV190" s="49"/>
      <c r="GW190" s="49"/>
    </row>
    <row r="191" spans="7:205" ht="20.100000000000001" customHeight="1">
      <c r="G191" s="47"/>
      <c r="H191" s="47"/>
      <c r="I191" s="47"/>
      <c r="J191" s="47"/>
      <c r="K191" s="47"/>
      <c r="L191" s="47"/>
      <c r="M191" s="47"/>
      <c r="N191" s="47"/>
      <c r="O191" s="47"/>
      <c r="P191" s="47"/>
      <c r="Q191" s="47"/>
      <c r="R191" s="47"/>
      <c r="S191" s="47"/>
      <c r="T191" s="47"/>
      <c r="U191" s="47"/>
      <c r="V191" s="47"/>
      <c r="W191" s="47"/>
      <c r="X191" s="47"/>
      <c r="Y191" s="47"/>
      <c r="Z191" s="47"/>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c r="DM191" s="49"/>
      <c r="DN191" s="49"/>
      <c r="DO191" s="49"/>
      <c r="DP191" s="49"/>
      <c r="DQ191" s="49"/>
      <c r="DR191" s="49"/>
      <c r="DS191" s="49"/>
      <c r="DT191" s="49"/>
      <c r="DU191" s="49"/>
      <c r="DV191" s="49"/>
      <c r="DW191" s="49"/>
      <c r="DX191" s="49"/>
      <c r="DY191" s="49"/>
      <c r="DZ191" s="49"/>
      <c r="EA191" s="49"/>
      <c r="EB191" s="49"/>
      <c r="EC191" s="49"/>
      <c r="ED191" s="49"/>
      <c r="EE191" s="49"/>
      <c r="EF191" s="49"/>
      <c r="EG191" s="49"/>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c r="GB191" s="49"/>
      <c r="GC191" s="49"/>
      <c r="GD191" s="49"/>
      <c r="GE191" s="49"/>
      <c r="GF191" s="49"/>
      <c r="GG191" s="49"/>
      <c r="GH191" s="49"/>
      <c r="GI191" s="49"/>
      <c r="GJ191" s="49"/>
      <c r="GK191" s="49"/>
      <c r="GL191" s="49"/>
      <c r="GM191" s="49"/>
      <c r="GN191" s="49"/>
      <c r="GO191" s="49"/>
      <c r="GP191" s="49"/>
      <c r="GQ191" s="49"/>
      <c r="GR191" s="49"/>
      <c r="GS191" s="49"/>
      <c r="GT191" s="49"/>
      <c r="GU191" s="49"/>
      <c r="GV191" s="49"/>
      <c r="GW191" s="49"/>
    </row>
    <row r="192" spans="7:205" ht="20.100000000000001" customHeight="1">
      <c r="G192" s="47"/>
      <c r="H192" s="47"/>
      <c r="I192" s="47"/>
      <c r="J192" s="47"/>
      <c r="K192" s="47"/>
      <c r="L192" s="47"/>
      <c r="M192" s="47"/>
      <c r="N192" s="47"/>
      <c r="O192" s="47"/>
      <c r="P192" s="47"/>
      <c r="Q192" s="47"/>
      <c r="R192" s="47"/>
      <c r="S192" s="47"/>
      <c r="T192" s="47"/>
      <c r="U192" s="47"/>
      <c r="V192" s="47"/>
      <c r="W192" s="47"/>
      <c r="X192" s="47"/>
      <c r="Y192" s="47"/>
      <c r="Z192" s="47"/>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c r="DJ192" s="49"/>
      <c r="DK192" s="49"/>
      <c r="DL192" s="49"/>
      <c r="DM192" s="49"/>
      <c r="DN192" s="49"/>
      <c r="DO192" s="49"/>
      <c r="DP192" s="49"/>
      <c r="DQ192" s="49"/>
      <c r="DR192" s="49"/>
      <c r="DS192" s="49"/>
      <c r="DT192" s="49"/>
      <c r="DU192" s="49"/>
      <c r="DV192" s="49"/>
      <c r="DW192" s="49"/>
      <c r="DX192" s="49"/>
      <c r="DY192" s="49"/>
      <c r="DZ192" s="49"/>
      <c r="EA192" s="49"/>
      <c r="EB192" s="49"/>
      <c r="EC192" s="49"/>
      <c r="ED192" s="49"/>
      <c r="EE192" s="49"/>
      <c r="EF192" s="49"/>
      <c r="EG192" s="49"/>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c r="GB192" s="49"/>
      <c r="GC192" s="49"/>
      <c r="GD192" s="49"/>
      <c r="GE192" s="49"/>
      <c r="GF192" s="49"/>
      <c r="GG192" s="49"/>
      <c r="GH192" s="49"/>
      <c r="GI192" s="49"/>
      <c r="GJ192" s="49"/>
      <c r="GK192" s="49"/>
      <c r="GL192" s="49"/>
      <c r="GM192" s="49"/>
      <c r="GN192" s="49"/>
      <c r="GO192" s="49"/>
      <c r="GP192" s="49"/>
      <c r="GQ192" s="49"/>
      <c r="GR192" s="49"/>
      <c r="GS192" s="49"/>
      <c r="GT192" s="49"/>
      <c r="GU192" s="49"/>
      <c r="GV192" s="49"/>
      <c r="GW192" s="49"/>
    </row>
    <row r="193" spans="7:205" ht="20.100000000000001" customHeight="1">
      <c r="G193" s="47"/>
      <c r="H193" s="47"/>
      <c r="I193" s="47"/>
      <c r="J193" s="47"/>
      <c r="K193" s="47"/>
      <c r="L193" s="47"/>
      <c r="M193" s="47"/>
      <c r="N193" s="47"/>
      <c r="O193" s="47"/>
      <c r="P193" s="47"/>
      <c r="Q193" s="47"/>
      <c r="R193" s="47"/>
      <c r="S193" s="47"/>
      <c r="T193" s="47"/>
      <c r="U193" s="47"/>
      <c r="V193" s="47"/>
      <c r="W193" s="47"/>
      <c r="X193" s="47"/>
      <c r="Y193" s="47"/>
      <c r="Z193" s="47"/>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c r="DJ193" s="49"/>
      <c r="DK193" s="49"/>
      <c r="DL193" s="49"/>
      <c r="DM193" s="49"/>
      <c r="DN193" s="49"/>
      <c r="DO193" s="49"/>
      <c r="DP193" s="49"/>
      <c r="DQ193" s="49"/>
      <c r="DR193" s="49"/>
      <c r="DS193" s="49"/>
      <c r="DT193" s="49"/>
      <c r="DU193" s="49"/>
      <c r="DV193" s="49"/>
      <c r="DW193" s="49"/>
      <c r="DX193" s="49"/>
      <c r="DY193" s="49"/>
      <c r="DZ193" s="49"/>
      <c r="EA193" s="49"/>
      <c r="EB193" s="49"/>
      <c r="EC193" s="49"/>
      <c r="ED193" s="49"/>
      <c r="EE193" s="49"/>
      <c r="EF193" s="49"/>
      <c r="EG193" s="49"/>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c r="GB193" s="49"/>
      <c r="GC193" s="49"/>
      <c r="GD193" s="49"/>
      <c r="GE193" s="49"/>
      <c r="GF193" s="49"/>
      <c r="GG193" s="49"/>
      <c r="GH193" s="49"/>
      <c r="GI193" s="49"/>
      <c r="GJ193" s="49"/>
      <c r="GK193" s="49"/>
      <c r="GL193" s="49"/>
      <c r="GM193" s="49"/>
      <c r="GN193" s="49"/>
      <c r="GO193" s="49"/>
      <c r="GP193" s="49"/>
      <c r="GQ193" s="49"/>
      <c r="GR193" s="49"/>
      <c r="GS193" s="49"/>
      <c r="GT193" s="49"/>
      <c r="GU193" s="49"/>
      <c r="GV193" s="49"/>
      <c r="GW193" s="49"/>
    </row>
    <row r="194" spans="7:205" ht="20.100000000000001" customHeight="1">
      <c r="G194" s="47"/>
      <c r="H194" s="47"/>
      <c r="I194" s="47"/>
      <c r="J194" s="47"/>
      <c r="K194" s="47"/>
      <c r="L194" s="47"/>
      <c r="M194" s="47"/>
      <c r="N194" s="47"/>
      <c r="O194" s="47"/>
      <c r="P194" s="47"/>
      <c r="Q194" s="47"/>
      <c r="R194" s="47"/>
      <c r="S194" s="47"/>
      <c r="T194" s="47"/>
      <c r="U194" s="47"/>
      <c r="V194" s="47"/>
      <c r="W194" s="47"/>
      <c r="X194" s="47"/>
      <c r="Y194" s="47"/>
      <c r="Z194" s="47"/>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c r="DJ194" s="49"/>
      <c r="DK194" s="49"/>
      <c r="DL194" s="49"/>
      <c r="DM194" s="49"/>
      <c r="DN194" s="49"/>
      <c r="DO194" s="49"/>
      <c r="DP194" s="49"/>
      <c r="DQ194" s="49"/>
      <c r="DR194" s="49"/>
      <c r="DS194" s="49"/>
      <c r="DT194" s="49"/>
      <c r="DU194" s="49"/>
      <c r="DV194" s="49"/>
      <c r="DW194" s="49"/>
      <c r="DX194" s="49"/>
      <c r="DY194" s="49"/>
      <c r="DZ194" s="49"/>
      <c r="EA194" s="49"/>
      <c r="EB194" s="49"/>
      <c r="EC194" s="49"/>
      <c r="ED194" s="49"/>
      <c r="EE194" s="49"/>
      <c r="EF194" s="49"/>
      <c r="EG194" s="49"/>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c r="GB194" s="49"/>
      <c r="GC194" s="49"/>
      <c r="GD194" s="49"/>
      <c r="GE194" s="49"/>
      <c r="GF194" s="49"/>
      <c r="GG194" s="49"/>
      <c r="GH194" s="49"/>
      <c r="GI194" s="49"/>
      <c r="GJ194" s="49"/>
      <c r="GK194" s="49"/>
      <c r="GL194" s="49"/>
      <c r="GM194" s="49"/>
      <c r="GN194" s="49"/>
      <c r="GO194" s="49"/>
      <c r="GP194" s="49"/>
      <c r="GQ194" s="49"/>
      <c r="GR194" s="49"/>
      <c r="GS194" s="49"/>
      <c r="GT194" s="49"/>
      <c r="GU194" s="49"/>
      <c r="GV194" s="49"/>
      <c r="GW194" s="49"/>
    </row>
    <row r="195" spans="7:205" ht="20.100000000000001" customHeight="1">
      <c r="G195" s="47"/>
      <c r="H195" s="47"/>
      <c r="I195" s="47"/>
      <c r="J195" s="47"/>
      <c r="K195" s="47"/>
      <c r="L195" s="47"/>
      <c r="M195" s="47"/>
      <c r="N195" s="47"/>
      <c r="O195" s="47"/>
      <c r="P195" s="47"/>
      <c r="Q195" s="47"/>
      <c r="R195" s="47"/>
      <c r="S195" s="47"/>
      <c r="T195" s="47"/>
      <c r="U195" s="47"/>
      <c r="V195" s="47"/>
      <c r="W195" s="47"/>
      <c r="X195" s="47"/>
      <c r="Y195" s="47"/>
      <c r="Z195" s="47"/>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c r="DJ195" s="49"/>
      <c r="DK195" s="49"/>
      <c r="DL195" s="49"/>
      <c r="DM195" s="49"/>
      <c r="DN195" s="49"/>
      <c r="DO195" s="49"/>
      <c r="DP195" s="49"/>
      <c r="DQ195" s="49"/>
      <c r="DR195" s="49"/>
      <c r="DS195" s="49"/>
      <c r="DT195" s="49"/>
      <c r="DU195" s="49"/>
      <c r="DV195" s="49"/>
      <c r="DW195" s="49"/>
      <c r="DX195" s="49"/>
      <c r="DY195" s="49"/>
      <c r="DZ195" s="49"/>
      <c r="EA195" s="49"/>
      <c r="EB195" s="49"/>
      <c r="EC195" s="49"/>
      <c r="ED195" s="49"/>
      <c r="EE195" s="49"/>
      <c r="EF195" s="49"/>
      <c r="EG195" s="49"/>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c r="GB195" s="49"/>
      <c r="GC195" s="49"/>
      <c r="GD195" s="49"/>
      <c r="GE195" s="49"/>
      <c r="GF195" s="49"/>
      <c r="GG195" s="49"/>
      <c r="GH195" s="49"/>
      <c r="GI195" s="49"/>
      <c r="GJ195" s="49"/>
      <c r="GK195" s="49"/>
      <c r="GL195" s="49"/>
      <c r="GM195" s="49"/>
      <c r="GN195" s="49"/>
      <c r="GO195" s="49"/>
      <c r="GP195" s="49"/>
      <c r="GQ195" s="49"/>
      <c r="GR195" s="49"/>
      <c r="GS195" s="49"/>
      <c r="GT195" s="49"/>
      <c r="GU195" s="49"/>
      <c r="GV195" s="49"/>
      <c r="GW195" s="49"/>
    </row>
    <row r="196" spans="7:205" ht="20.100000000000001" customHeight="1">
      <c r="G196" s="47"/>
      <c r="H196" s="47"/>
      <c r="I196" s="47"/>
      <c r="J196" s="47"/>
      <c r="K196" s="47"/>
      <c r="L196" s="47"/>
      <c r="M196" s="47"/>
      <c r="N196" s="47"/>
      <c r="O196" s="47"/>
      <c r="P196" s="47"/>
      <c r="Q196" s="47"/>
      <c r="R196" s="47"/>
      <c r="S196" s="47"/>
      <c r="T196" s="47"/>
      <c r="U196" s="47"/>
      <c r="V196" s="47"/>
      <c r="W196" s="47"/>
      <c r="X196" s="47"/>
      <c r="Y196" s="47"/>
      <c r="Z196" s="47"/>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c r="GI196" s="49"/>
      <c r="GJ196" s="49"/>
      <c r="GK196" s="49"/>
      <c r="GL196" s="49"/>
      <c r="GM196" s="49"/>
      <c r="GN196" s="49"/>
      <c r="GO196" s="49"/>
      <c r="GP196" s="49"/>
      <c r="GQ196" s="49"/>
      <c r="GR196" s="49"/>
      <c r="GS196" s="49"/>
      <c r="GT196" s="49"/>
      <c r="GU196" s="49"/>
      <c r="GV196" s="49"/>
      <c r="GW196" s="49"/>
    </row>
    <row r="197" spans="7:205" ht="20.100000000000001" customHeight="1">
      <c r="G197" s="47"/>
      <c r="H197" s="47"/>
      <c r="I197" s="47"/>
      <c r="J197" s="47"/>
      <c r="K197" s="47"/>
      <c r="L197" s="47"/>
      <c r="M197" s="47"/>
      <c r="N197" s="47"/>
      <c r="O197" s="47"/>
      <c r="P197" s="47"/>
      <c r="Q197" s="47"/>
      <c r="R197" s="47"/>
      <c r="S197" s="47"/>
      <c r="T197" s="47"/>
      <c r="U197" s="47"/>
      <c r="V197" s="47"/>
      <c r="W197" s="47"/>
      <c r="X197" s="47"/>
      <c r="Y197" s="47"/>
      <c r="Z197" s="47"/>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c r="DJ197" s="49"/>
      <c r="DK197" s="49"/>
      <c r="DL197" s="49"/>
      <c r="DM197" s="49"/>
      <c r="DN197" s="49"/>
      <c r="DO197" s="49"/>
      <c r="DP197" s="49"/>
      <c r="DQ197" s="49"/>
      <c r="DR197" s="49"/>
      <c r="DS197" s="49"/>
      <c r="DT197" s="49"/>
      <c r="DU197" s="49"/>
      <c r="DV197" s="49"/>
      <c r="DW197" s="49"/>
      <c r="DX197" s="49"/>
      <c r="DY197" s="49"/>
      <c r="DZ197" s="49"/>
      <c r="EA197" s="49"/>
      <c r="EB197" s="49"/>
      <c r="EC197" s="49"/>
      <c r="ED197" s="49"/>
      <c r="EE197" s="49"/>
      <c r="EF197" s="49"/>
      <c r="EG197" s="49"/>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c r="GB197" s="49"/>
      <c r="GC197" s="49"/>
      <c r="GD197" s="49"/>
      <c r="GE197" s="49"/>
      <c r="GF197" s="49"/>
      <c r="GG197" s="49"/>
      <c r="GH197" s="49"/>
      <c r="GI197" s="49"/>
      <c r="GJ197" s="49"/>
      <c r="GK197" s="49"/>
      <c r="GL197" s="49"/>
      <c r="GM197" s="49"/>
      <c r="GN197" s="49"/>
      <c r="GO197" s="49"/>
      <c r="GP197" s="49"/>
      <c r="GQ197" s="49"/>
      <c r="GR197" s="49"/>
      <c r="GS197" s="49"/>
      <c r="GT197" s="49"/>
      <c r="GU197" s="49"/>
      <c r="GV197" s="49"/>
      <c r="GW197" s="49"/>
    </row>
    <row r="198" spans="7:205" ht="20.100000000000001" customHeight="1">
      <c r="G198" s="47"/>
      <c r="H198" s="47"/>
      <c r="I198" s="47"/>
      <c r="J198" s="47"/>
      <c r="K198" s="47"/>
      <c r="L198" s="47"/>
      <c r="M198" s="47"/>
      <c r="N198" s="47"/>
      <c r="O198" s="47"/>
      <c r="P198" s="47"/>
      <c r="Q198" s="47"/>
      <c r="R198" s="47"/>
      <c r="S198" s="47"/>
      <c r="T198" s="47"/>
      <c r="U198" s="47"/>
      <c r="V198" s="47"/>
      <c r="W198" s="47"/>
      <c r="X198" s="47"/>
      <c r="Y198" s="47"/>
      <c r="Z198" s="47"/>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c r="DJ198" s="49"/>
      <c r="DK198" s="49"/>
      <c r="DL198" s="49"/>
      <c r="DM198" s="49"/>
      <c r="DN198" s="49"/>
      <c r="DO198" s="49"/>
      <c r="DP198" s="49"/>
      <c r="DQ198" s="49"/>
      <c r="DR198" s="49"/>
      <c r="DS198" s="49"/>
      <c r="DT198" s="49"/>
      <c r="DU198" s="49"/>
      <c r="DV198" s="49"/>
      <c r="DW198" s="49"/>
      <c r="DX198" s="49"/>
      <c r="DY198" s="49"/>
      <c r="DZ198" s="49"/>
      <c r="EA198" s="49"/>
      <c r="EB198" s="49"/>
      <c r="EC198" s="49"/>
      <c r="ED198" s="49"/>
      <c r="EE198" s="49"/>
      <c r="EF198" s="49"/>
      <c r="EG198" s="49"/>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c r="GB198" s="49"/>
      <c r="GC198" s="49"/>
      <c r="GD198" s="49"/>
      <c r="GE198" s="49"/>
      <c r="GF198" s="49"/>
      <c r="GG198" s="49"/>
      <c r="GH198" s="49"/>
      <c r="GI198" s="49"/>
      <c r="GJ198" s="49"/>
      <c r="GK198" s="49"/>
      <c r="GL198" s="49"/>
      <c r="GM198" s="49"/>
      <c r="GN198" s="49"/>
      <c r="GO198" s="49"/>
      <c r="GP198" s="49"/>
      <c r="GQ198" s="49"/>
      <c r="GR198" s="49"/>
      <c r="GS198" s="49"/>
      <c r="GT198" s="49"/>
      <c r="GU198" s="49"/>
      <c r="GV198" s="49"/>
      <c r="GW198" s="49"/>
    </row>
    <row r="199" spans="7:205" ht="20.100000000000001" customHeight="1">
      <c r="G199" s="47"/>
      <c r="H199" s="47"/>
      <c r="I199" s="47"/>
      <c r="J199" s="47"/>
      <c r="K199" s="47"/>
      <c r="L199" s="47"/>
      <c r="M199" s="47"/>
      <c r="N199" s="47"/>
      <c r="O199" s="47"/>
      <c r="P199" s="47"/>
      <c r="Q199" s="47"/>
      <c r="R199" s="47"/>
      <c r="S199" s="47"/>
      <c r="T199" s="47"/>
      <c r="U199" s="47"/>
      <c r="V199" s="47"/>
      <c r="W199" s="47"/>
      <c r="X199" s="47"/>
      <c r="Y199" s="47"/>
      <c r="Z199" s="47"/>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c r="DJ199" s="49"/>
      <c r="DK199" s="49"/>
      <c r="DL199" s="49"/>
      <c r="DM199" s="49"/>
      <c r="DN199" s="49"/>
      <c r="DO199" s="49"/>
      <c r="DP199" s="49"/>
      <c r="DQ199" s="49"/>
      <c r="DR199" s="49"/>
      <c r="DS199" s="49"/>
      <c r="DT199" s="49"/>
      <c r="DU199" s="49"/>
      <c r="DV199" s="49"/>
      <c r="DW199" s="49"/>
      <c r="DX199" s="49"/>
      <c r="DY199" s="49"/>
      <c r="DZ199" s="49"/>
      <c r="EA199" s="49"/>
      <c r="EB199" s="49"/>
      <c r="EC199" s="49"/>
      <c r="ED199" s="49"/>
      <c r="EE199" s="49"/>
      <c r="EF199" s="49"/>
      <c r="EG199" s="49"/>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c r="GB199" s="49"/>
      <c r="GC199" s="49"/>
      <c r="GD199" s="49"/>
      <c r="GE199" s="49"/>
      <c r="GF199" s="49"/>
      <c r="GG199" s="49"/>
      <c r="GH199" s="49"/>
      <c r="GI199" s="49"/>
      <c r="GJ199" s="49"/>
      <c r="GK199" s="49"/>
      <c r="GL199" s="49"/>
      <c r="GM199" s="49"/>
      <c r="GN199" s="49"/>
      <c r="GO199" s="49"/>
      <c r="GP199" s="49"/>
      <c r="GQ199" s="49"/>
      <c r="GR199" s="49"/>
      <c r="GS199" s="49"/>
      <c r="GT199" s="49"/>
      <c r="GU199" s="49"/>
      <c r="GV199" s="49"/>
      <c r="GW199" s="49"/>
    </row>
    <row r="200" spans="7:205" ht="20.100000000000001" customHeight="1">
      <c r="G200" s="47"/>
      <c r="H200" s="47"/>
      <c r="I200" s="47"/>
      <c r="J200" s="47"/>
      <c r="K200" s="47"/>
      <c r="L200" s="47"/>
      <c r="M200" s="47"/>
      <c r="N200" s="47"/>
      <c r="O200" s="47"/>
      <c r="P200" s="47"/>
      <c r="Q200" s="47"/>
      <c r="R200" s="47"/>
      <c r="S200" s="47"/>
      <c r="T200" s="47"/>
      <c r="U200" s="47"/>
      <c r="V200" s="47"/>
      <c r="W200" s="47"/>
      <c r="X200" s="47"/>
      <c r="Y200" s="47"/>
      <c r="Z200" s="47"/>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c r="GB200" s="49"/>
      <c r="GC200" s="49"/>
      <c r="GD200" s="49"/>
      <c r="GE200" s="49"/>
      <c r="GF200" s="49"/>
      <c r="GG200" s="49"/>
      <c r="GH200" s="49"/>
      <c r="GI200" s="49"/>
      <c r="GJ200" s="49"/>
      <c r="GK200" s="49"/>
      <c r="GL200" s="49"/>
      <c r="GM200" s="49"/>
      <c r="GN200" s="49"/>
      <c r="GO200" s="49"/>
      <c r="GP200" s="49"/>
      <c r="GQ200" s="49"/>
      <c r="GR200" s="49"/>
      <c r="GS200" s="49"/>
      <c r="GT200" s="49"/>
      <c r="GU200" s="49"/>
      <c r="GV200" s="49"/>
      <c r="GW200" s="49"/>
    </row>
    <row r="201" spans="7:205" ht="20.100000000000001" customHeight="1">
      <c r="G201" s="47"/>
      <c r="H201" s="47"/>
      <c r="I201" s="47"/>
      <c r="J201" s="47"/>
      <c r="K201" s="47"/>
      <c r="L201" s="47"/>
      <c r="M201" s="47"/>
      <c r="N201" s="47"/>
      <c r="O201" s="47"/>
      <c r="P201" s="47"/>
      <c r="Q201" s="47"/>
      <c r="R201" s="47"/>
      <c r="S201" s="47"/>
      <c r="T201" s="47"/>
      <c r="U201" s="47"/>
      <c r="V201" s="47"/>
      <c r="W201" s="47"/>
      <c r="X201" s="47"/>
      <c r="Y201" s="47"/>
      <c r="Z201" s="47"/>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c r="GI201" s="49"/>
      <c r="GJ201" s="49"/>
      <c r="GK201" s="49"/>
      <c r="GL201" s="49"/>
      <c r="GM201" s="49"/>
      <c r="GN201" s="49"/>
      <c r="GO201" s="49"/>
      <c r="GP201" s="49"/>
      <c r="GQ201" s="49"/>
      <c r="GR201" s="49"/>
      <c r="GS201" s="49"/>
      <c r="GT201" s="49"/>
      <c r="GU201" s="49"/>
      <c r="GV201" s="49"/>
      <c r="GW201" s="49"/>
    </row>
    <row r="202" spans="7:205" ht="20.100000000000001" customHeight="1">
      <c r="G202" s="47"/>
      <c r="H202" s="47"/>
      <c r="I202" s="47"/>
      <c r="J202" s="47"/>
      <c r="K202" s="47"/>
      <c r="L202" s="47"/>
      <c r="M202" s="47"/>
      <c r="N202" s="47"/>
      <c r="O202" s="47"/>
      <c r="P202" s="47"/>
      <c r="Q202" s="47"/>
      <c r="R202" s="47"/>
      <c r="S202" s="47"/>
      <c r="T202" s="47"/>
      <c r="U202" s="47"/>
      <c r="V202" s="47"/>
      <c r="W202" s="47"/>
      <c r="X202" s="47"/>
      <c r="Y202" s="47"/>
      <c r="Z202" s="47"/>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c r="DJ202" s="49"/>
      <c r="DK202" s="49"/>
      <c r="DL202" s="49"/>
      <c r="DM202" s="49"/>
      <c r="DN202" s="49"/>
      <c r="DO202" s="49"/>
      <c r="DP202" s="49"/>
      <c r="DQ202" s="49"/>
      <c r="DR202" s="49"/>
      <c r="DS202" s="49"/>
      <c r="DT202" s="49"/>
      <c r="DU202" s="49"/>
      <c r="DV202" s="49"/>
      <c r="DW202" s="49"/>
      <c r="DX202" s="49"/>
      <c r="DY202" s="49"/>
      <c r="DZ202" s="49"/>
      <c r="EA202" s="49"/>
      <c r="EB202" s="49"/>
      <c r="EC202" s="49"/>
      <c r="ED202" s="49"/>
      <c r="EE202" s="49"/>
      <c r="EF202" s="49"/>
      <c r="EG202" s="49"/>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c r="GB202" s="49"/>
      <c r="GC202" s="49"/>
      <c r="GD202" s="49"/>
      <c r="GE202" s="49"/>
      <c r="GF202" s="49"/>
      <c r="GG202" s="49"/>
      <c r="GH202" s="49"/>
      <c r="GI202" s="49"/>
      <c r="GJ202" s="49"/>
      <c r="GK202" s="49"/>
      <c r="GL202" s="49"/>
      <c r="GM202" s="49"/>
      <c r="GN202" s="49"/>
      <c r="GO202" s="49"/>
      <c r="GP202" s="49"/>
      <c r="GQ202" s="49"/>
      <c r="GR202" s="49"/>
      <c r="GS202" s="49"/>
      <c r="GT202" s="49"/>
      <c r="GU202" s="49"/>
      <c r="GV202" s="49"/>
      <c r="GW202" s="49"/>
    </row>
    <row r="203" spans="7:205" ht="20.100000000000001" customHeight="1">
      <c r="G203" s="47"/>
      <c r="H203" s="47"/>
      <c r="I203" s="47"/>
      <c r="J203" s="47"/>
      <c r="K203" s="47"/>
      <c r="L203" s="47"/>
      <c r="M203" s="47"/>
      <c r="N203" s="47"/>
      <c r="O203" s="47"/>
      <c r="P203" s="47"/>
      <c r="Q203" s="47"/>
      <c r="R203" s="47"/>
      <c r="S203" s="47"/>
      <c r="T203" s="47"/>
      <c r="U203" s="47"/>
      <c r="V203" s="47"/>
      <c r="W203" s="47"/>
      <c r="X203" s="47"/>
      <c r="Y203" s="47"/>
      <c r="Z203" s="47"/>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c r="DJ203" s="49"/>
      <c r="DK203" s="49"/>
      <c r="DL203" s="49"/>
      <c r="DM203" s="49"/>
      <c r="DN203" s="49"/>
      <c r="DO203" s="49"/>
      <c r="DP203" s="49"/>
      <c r="DQ203" s="49"/>
      <c r="DR203" s="49"/>
      <c r="DS203" s="49"/>
      <c r="DT203" s="49"/>
      <c r="DU203" s="49"/>
      <c r="DV203" s="49"/>
      <c r="DW203" s="49"/>
      <c r="DX203" s="49"/>
      <c r="DY203" s="49"/>
      <c r="DZ203" s="49"/>
      <c r="EA203" s="49"/>
      <c r="EB203" s="49"/>
      <c r="EC203" s="49"/>
      <c r="ED203" s="49"/>
      <c r="EE203" s="49"/>
      <c r="EF203" s="49"/>
      <c r="EG203" s="49"/>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c r="GB203" s="49"/>
      <c r="GC203" s="49"/>
      <c r="GD203" s="49"/>
      <c r="GE203" s="49"/>
      <c r="GF203" s="49"/>
      <c r="GG203" s="49"/>
      <c r="GH203" s="49"/>
      <c r="GI203" s="49"/>
      <c r="GJ203" s="49"/>
      <c r="GK203" s="49"/>
      <c r="GL203" s="49"/>
      <c r="GM203" s="49"/>
      <c r="GN203" s="49"/>
      <c r="GO203" s="49"/>
      <c r="GP203" s="49"/>
      <c r="GQ203" s="49"/>
      <c r="GR203" s="49"/>
      <c r="GS203" s="49"/>
      <c r="GT203" s="49"/>
      <c r="GU203" s="49"/>
      <c r="GV203" s="49"/>
      <c r="GW203" s="49"/>
    </row>
    <row r="204" spans="7:205" ht="20.100000000000001" customHeight="1">
      <c r="G204" s="47"/>
      <c r="H204" s="47"/>
      <c r="I204" s="47"/>
      <c r="J204" s="47"/>
      <c r="K204" s="47"/>
      <c r="L204" s="47"/>
      <c r="M204" s="47"/>
      <c r="N204" s="47"/>
      <c r="O204" s="47"/>
      <c r="P204" s="47"/>
      <c r="Q204" s="47"/>
      <c r="R204" s="47"/>
      <c r="S204" s="47"/>
      <c r="T204" s="47"/>
      <c r="U204" s="47"/>
      <c r="V204" s="47"/>
      <c r="W204" s="47"/>
      <c r="X204" s="47"/>
      <c r="Y204" s="47"/>
      <c r="Z204" s="47"/>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c r="DJ204" s="49"/>
      <c r="DK204" s="49"/>
      <c r="DL204" s="49"/>
      <c r="DM204" s="49"/>
      <c r="DN204" s="49"/>
      <c r="DO204" s="49"/>
      <c r="DP204" s="49"/>
      <c r="DQ204" s="49"/>
      <c r="DR204" s="49"/>
      <c r="DS204" s="49"/>
      <c r="DT204" s="49"/>
      <c r="DU204" s="49"/>
      <c r="DV204" s="49"/>
      <c r="DW204" s="49"/>
      <c r="DX204" s="49"/>
      <c r="DY204" s="49"/>
      <c r="DZ204" s="49"/>
      <c r="EA204" s="49"/>
      <c r="EB204" s="49"/>
      <c r="EC204" s="49"/>
      <c r="ED204" s="49"/>
      <c r="EE204" s="49"/>
      <c r="EF204" s="49"/>
      <c r="EG204" s="49"/>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c r="GB204" s="49"/>
      <c r="GC204" s="49"/>
      <c r="GD204" s="49"/>
      <c r="GE204" s="49"/>
      <c r="GF204" s="49"/>
      <c r="GG204" s="49"/>
      <c r="GH204" s="49"/>
      <c r="GI204" s="49"/>
      <c r="GJ204" s="49"/>
      <c r="GK204" s="49"/>
      <c r="GL204" s="49"/>
      <c r="GM204" s="49"/>
      <c r="GN204" s="49"/>
      <c r="GO204" s="49"/>
      <c r="GP204" s="49"/>
      <c r="GQ204" s="49"/>
      <c r="GR204" s="49"/>
      <c r="GS204" s="49"/>
      <c r="GT204" s="49"/>
      <c r="GU204" s="49"/>
      <c r="GV204" s="49"/>
      <c r="GW204" s="49"/>
    </row>
    <row r="205" spans="7:205" ht="20.100000000000001" customHeight="1">
      <c r="G205" s="47"/>
      <c r="H205" s="47"/>
      <c r="I205" s="47"/>
      <c r="J205" s="47"/>
      <c r="K205" s="47"/>
      <c r="L205" s="47"/>
      <c r="M205" s="47"/>
      <c r="N205" s="47"/>
      <c r="O205" s="47"/>
      <c r="P205" s="47"/>
      <c r="Q205" s="47"/>
      <c r="R205" s="47"/>
      <c r="S205" s="47"/>
      <c r="T205" s="47"/>
      <c r="U205" s="47"/>
      <c r="V205" s="47"/>
      <c r="W205" s="47"/>
      <c r="X205" s="47"/>
      <c r="Y205" s="47"/>
      <c r="Z205" s="47"/>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c r="GB205" s="49"/>
      <c r="GC205" s="49"/>
      <c r="GD205" s="49"/>
      <c r="GE205" s="49"/>
      <c r="GF205" s="49"/>
      <c r="GG205" s="49"/>
      <c r="GH205" s="49"/>
      <c r="GI205" s="49"/>
      <c r="GJ205" s="49"/>
      <c r="GK205" s="49"/>
      <c r="GL205" s="49"/>
      <c r="GM205" s="49"/>
      <c r="GN205" s="49"/>
      <c r="GO205" s="49"/>
      <c r="GP205" s="49"/>
      <c r="GQ205" s="49"/>
      <c r="GR205" s="49"/>
      <c r="GS205" s="49"/>
      <c r="GT205" s="49"/>
      <c r="GU205" s="49"/>
      <c r="GV205" s="49"/>
      <c r="GW205" s="49"/>
    </row>
    <row r="206" spans="7:205" ht="20.100000000000001" customHeight="1">
      <c r="G206" s="47"/>
      <c r="H206" s="47"/>
      <c r="I206" s="47"/>
      <c r="J206" s="47"/>
      <c r="K206" s="47"/>
      <c r="L206" s="47"/>
      <c r="M206" s="47"/>
      <c r="N206" s="47"/>
      <c r="O206" s="47"/>
      <c r="P206" s="47"/>
      <c r="Q206" s="47"/>
      <c r="R206" s="47"/>
      <c r="S206" s="47"/>
      <c r="T206" s="47"/>
      <c r="U206" s="47"/>
      <c r="V206" s="47"/>
      <c r="W206" s="47"/>
      <c r="X206" s="47"/>
      <c r="Y206" s="47"/>
      <c r="Z206" s="47"/>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c r="GB206" s="49"/>
      <c r="GC206" s="49"/>
      <c r="GD206" s="49"/>
      <c r="GE206" s="49"/>
      <c r="GF206" s="49"/>
      <c r="GG206" s="49"/>
      <c r="GH206" s="49"/>
      <c r="GI206" s="49"/>
      <c r="GJ206" s="49"/>
      <c r="GK206" s="49"/>
      <c r="GL206" s="49"/>
      <c r="GM206" s="49"/>
      <c r="GN206" s="49"/>
      <c r="GO206" s="49"/>
      <c r="GP206" s="49"/>
      <c r="GQ206" s="49"/>
      <c r="GR206" s="49"/>
      <c r="GS206" s="49"/>
      <c r="GT206" s="49"/>
      <c r="GU206" s="49"/>
      <c r="GV206" s="49"/>
      <c r="GW206" s="49"/>
    </row>
    <row r="207" spans="7:205" ht="20.100000000000001" customHeight="1">
      <c r="G207" s="47"/>
      <c r="H207" s="47"/>
      <c r="I207" s="47"/>
      <c r="J207" s="47"/>
      <c r="K207" s="47"/>
      <c r="L207" s="47"/>
      <c r="M207" s="47"/>
      <c r="N207" s="47"/>
      <c r="O207" s="47"/>
      <c r="P207" s="47"/>
      <c r="Q207" s="47"/>
      <c r="R207" s="47"/>
      <c r="S207" s="47"/>
      <c r="T207" s="47"/>
      <c r="U207" s="47"/>
      <c r="V207" s="47"/>
      <c r="W207" s="47"/>
      <c r="X207" s="47"/>
      <c r="Y207" s="47"/>
      <c r="Z207" s="47"/>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c r="GB207" s="49"/>
      <c r="GC207" s="49"/>
      <c r="GD207" s="49"/>
      <c r="GE207" s="49"/>
      <c r="GF207" s="49"/>
      <c r="GG207" s="49"/>
      <c r="GH207" s="49"/>
      <c r="GI207" s="49"/>
      <c r="GJ207" s="49"/>
      <c r="GK207" s="49"/>
      <c r="GL207" s="49"/>
      <c r="GM207" s="49"/>
      <c r="GN207" s="49"/>
      <c r="GO207" s="49"/>
      <c r="GP207" s="49"/>
      <c r="GQ207" s="49"/>
      <c r="GR207" s="49"/>
      <c r="GS207" s="49"/>
      <c r="GT207" s="49"/>
      <c r="GU207" s="49"/>
      <c r="GV207" s="49"/>
      <c r="GW207" s="49"/>
    </row>
    <row r="208" spans="7:205" ht="20.100000000000001" customHeight="1">
      <c r="G208" s="47"/>
      <c r="H208" s="47"/>
      <c r="I208" s="47"/>
      <c r="J208" s="47"/>
      <c r="K208" s="47"/>
      <c r="L208" s="47"/>
      <c r="M208" s="47"/>
      <c r="N208" s="47"/>
      <c r="O208" s="47"/>
      <c r="P208" s="47"/>
      <c r="Q208" s="47"/>
      <c r="R208" s="47"/>
      <c r="S208" s="47"/>
      <c r="T208" s="47"/>
      <c r="U208" s="47"/>
      <c r="V208" s="47"/>
      <c r="W208" s="47"/>
      <c r="X208" s="47"/>
      <c r="Y208" s="47"/>
      <c r="Z208" s="47"/>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c r="GB208" s="49"/>
      <c r="GC208" s="49"/>
      <c r="GD208" s="49"/>
      <c r="GE208" s="49"/>
      <c r="GF208" s="49"/>
      <c r="GG208" s="49"/>
      <c r="GH208" s="49"/>
      <c r="GI208" s="49"/>
      <c r="GJ208" s="49"/>
      <c r="GK208" s="49"/>
      <c r="GL208" s="49"/>
      <c r="GM208" s="49"/>
      <c r="GN208" s="49"/>
      <c r="GO208" s="49"/>
      <c r="GP208" s="49"/>
      <c r="GQ208" s="49"/>
      <c r="GR208" s="49"/>
      <c r="GS208" s="49"/>
      <c r="GT208" s="49"/>
      <c r="GU208" s="49"/>
      <c r="GV208" s="49"/>
      <c r="GW208" s="49"/>
    </row>
    <row r="209" spans="7:205" ht="20.100000000000001" customHeight="1">
      <c r="G209" s="47"/>
      <c r="H209" s="47"/>
      <c r="I209" s="47"/>
      <c r="J209" s="47"/>
      <c r="K209" s="47"/>
      <c r="L209" s="47"/>
      <c r="M209" s="47"/>
      <c r="N209" s="47"/>
      <c r="O209" s="47"/>
      <c r="P209" s="47"/>
      <c r="Q209" s="47"/>
      <c r="R209" s="47"/>
      <c r="S209" s="47"/>
      <c r="T209" s="47"/>
      <c r="U209" s="47"/>
      <c r="V209" s="47"/>
      <c r="W209" s="47"/>
      <c r="X209" s="47"/>
      <c r="Y209" s="47"/>
      <c r="Z209" s="47"/>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c r="GB209" s="49"/>
      <c r="GC209" s="49"/>
      <c r="GD209" s="49"/>
      <c r="GE209" s="49"/>
      <c r="GF209" s="49"/>
      <c r="GG209" s="49"/>
      <c r="GH209" s="49"/>
      <c r="GI209" s="49"/>
      <c r="GJ209" s="49"/>
      <c r="GK209" s="49"/>
      <c r="GL209" s="49"/>
      <c r="GM209" s="49"/>
      <c r="GN209" s="49"/>
      <c r="GO209" s="49"/>
      <c r="GP209" s="49"/>
      <c r="GQ209" s="49"/>
      <c r="GR209" s="49"/>
      <c r="GS209" s="49"/>
      <c r="GT209" s="49"/>
      <c r="GU209" s="49"/>
      <c r="GV209" s="49"/>
      <c r="GW209" s="49"/>
    </row>
    <row r="210" spans="7:205" ht="20.100000000000001" customHeight="1">
      <c r="G210" s="47"/>
      <c r="H210" s="47"/>
      <c r="I210" s="47"/>
      <c r="J210" s="47"/>
      <c r="K210" s="47"/>
      <c r="L210" s="47"/>
      <c r="M210" s="47"/>
      <c r="N210" s="47"/>
      <c r="O210" s="47"/>
      <c r="P210" s="47"/>
      <c r="Q210" s="47"/>
      <c r="R210" s="47"/>
      <c r="S210" s="47"/>
      <c r="T210" s="47"/>
      <c r="U210" s="47"/>
      <c r="V210" s="47"/>
      <c r="W210" s="47"/>
      <c r="X210" s="47"/>
      <c r="Y210" s="47"/>
      <c r="Z210" s="47"/>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c r="GB210" s="49"/>
      <c r="GC210" s="49"/>
      <c r="GD210" s="49"/>
      <c r="GE210" s="49"/>
      <c r="GF210" s="49"/>
      <c r="GG210" s="49"/>
      <c r="GH210" s="49"/>
      <c r="GI210" s="49"/>
      <c r="GJ210" s="49"/>
      <c r="GK210" s="49"/>
      <c r="GL210" s="49"/>
      <c r="GM210" s="49"/>
      <c r="GN210" s="49"/>
      <c r="GO210" s="49"/>
      <c r="GP210" s="49"/>
      <c r="GQ210" s="49"/>
      <c r="GR210" s="49"/>
      <c r="GS210" s="49"/>
      <c r="GT210" s="49"/>
      <c r="GU210" s="49"/>
      <c r="GV210" s="49"/>
      <c r="GW210" s="49"/>
    </row>
    <row r="211" spans="7:205" ht="20.100000000000001" customHeight="1">
      <c r="G211" s="47"/>
      <c r="H211" s="47"/>
      <c r="I211" s="47"/>
      <c r="J211" s="47"/>
      <c r="K211" s="47"/>
      <c r="L211" s="47"/>
      <c r="M211" s="47"/>
      <c r="N211" s="47"/>
      <c r="O211" s="47"/>
      <c r="P211" s="47"/>
      <c r="Q211" s="47"/>
      <c r="R211" s="47"/>
      <c r="S211" s="47"/>
      <c r="T211" s="47"/>
      <c r="U211" s="47"/>
      <c r="V211" s="47"/>
      <c r="W211" s="47"/>
      <c r="X211" s="47"/>
      <c r="Y211" s="47"/>
      <c r="Z211" s="47"/>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c r="GB211" s="49"/>
      <c r="GC211" s="49"/>
      <c r="GD211" s="49"/>
      <c r="GE211" s="49"/>
      <c r="GF211" s="49"/>
      <c r="GG211" s="49"/>
      <c r="GH211" s="49"/>
      <c r="GI211" s="49"/>
      <c r="GJ211" s="49"/>
      <c r="GK211" s="49"/>
      <c r="GL211" s="49"/>
      <c r="GM211" s="49"/>
      <c r="GN211" s="49"/>
      <c r="GO211" s="49"/>
      <c r="GP211" s="49"/>
      <c r="GQ211" s="49"/>
      <c r="GR211" s="49"/>
      <c r="GS211" s="49"/>
      <c r="GT211" s="49"/>
      <c r="GU211" s="49"/>
      <c r="GV211" s="49"/>
      <c r="GW211" s="49"/>
    </row>
    <row r="212" spans="7:205" ht="20.100000000000001" customHeight="1">
      <c r="G212" s="47"/>
      <c r="H212" s="47"/>
      <c r="I212" s="47"/>
      <c r="J212" s="47"/>
      <c r="K212" s="47"/>
      <c r="L212" s="47"/>
      <c r="M212" s="47"/>
      <c r="N212" s="47"/>
      <c r="O212" s="47"/>
      <c r="P212" s="47"/>
      <c r="Q212" s="47"/>
      <c r="R212" s="47"/>
      <c r="S212" s="47"/>
      <c r="T212" s="47"/>
      <c r="U212" s="47"/>
      <c r="V212" s="47"/>
      <c r="W212" s="47"/>
      <c r="X212" s="47"/>
      <c r="Y212" s="47"/>
      <c r="Z212" s="47"/>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c r="GB212" s="49"/>
      <c r="GC212" s="49"/>
      <c r="GD212" s="49"/>
      <c r="GE212" s="49"/>
      <c r="GF212" s="49"/>
      <c r="GG212" s="49"/>
      <c r="GH212" s="49"/>
      <c r="GI212" s="49"/>
      <c r="GJ212" s="49"/>
      <c r="GK212" s="49"/>
      <c r="GL212" s="49"/>
      <c r="GM212" s="49"/>
      <c r="GN212" s="49"/>
      <c r="GO212" s="49"/>
      <c r="GP212" s="49"/>
      <c r="GQ212" s="49"/>
      <c r="GR212" s="49"/>
      <c r="GS212" s="49"/>
      <c r="GT212" s="49"/>
      <c r="GU212" s="49"/>
      <c r="GV212" s="49"/>
      <c r="GW212" s="49"/>
    </row>
    <row r="213" spans="7:205" ht="20.100000000000001" customHeight="1">
      <c r="G213" s="47"/>
      <c r="H213" s="47"/>
      <c r="I213" s="47"/>
      <c r="J213" s="47"/>
      <c r="K213" s="47"/>
      <c r="L213" s="47"/>
      <c r="M213" s="47"/>
      <c r="N213" s="47"/>
      <c r="O213" s="47"/>
      <c r="P213" s="47"/>
      <c r="Q213" s="47"/>
      <c r="R213" s="47"/>
      <c r="S213" s="47"/>
      <c r="T213" s="47"/>
      <c r="U213" s="47"/>
      <c r="V213" s="47"/>
      <c r="W213" s="47"/>
      <c r="X213" s="47"/>
      <c r="Y213" s="47"/>
      <c r="Z213" s="47"/>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c r="GB213" s="49"/>
      <c r="GC213" s="49"/>
      <c r="GD213" s="49"/>
      <c r="GE213" s="49"/>
      <c r="GF213" s="49"/>
      <c r="GG213" s="49"/>
      <c r="GH213" s="49"/>
      <c r="GI213" s="49"/>
      <c r="GJ213" s="49"/>
      <c r="GK213" s="49"/>
      <c r="GL213" s="49"/>
      <c r="GM213" s="49"/>
      <c r="GN213" s="49"/>
      <c r="GO213" s="49"/>
      <c r="GP213" s="49"/>
      <c r="GQ213" s="49"/>
      <c r="GR213" s="49"/>
      <c r="GS213" s="49"/>
      <c r="GT213" s="49"/>
      <c r="GU213" s="49"/>
      <c r="GV213" s="49"/>
      <c r="GW213" s="49"/>
    </row>
    <row r="214" spans="7:205" ht="20.100000000000001" customHeight="1">
      <c r="G214" s="47"/>
      <c r="H214" s="47"/>
      <c r="I214" s="47"/>
      <c r="J214" s="47"/>
      <c r="K214" s="47"/>
      <c r="L214" s="47"/>
      <c r="M214" s="47"/>
      <c r="N214" s="47"/>
      <c r="O214" s="47"/>
      <c r="P214" s="47"/>
      <c r="Q214" s="47"/>
      <c r="R214" s="47"/>
      <c r="S214" s="47"/>
      <c r="T214" s="47"/>
      <c r="U214" s="47"/>
      <c r="V214" s="47"/>
      <c r="W214" s="47"/>
      <c r="X214" s="47"/>
      <c r="Y214" s="47"/>
      <c r="Z214" s="47"/>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c r="GO214" s="49"/>
      <c r="GP214" s="49"/>
      <c r="GQ214" s="49"/>
      <c r="GR214" s="49"/>
      <c r="GS214" s="49"/>
      <c r="GT214" s="49"/>
      <c r="GU214" s="49"/>
      <c r="GV214" s="49"/>
      <c r="GW214" s="49"/>
    </row>
    <row r="215" spans="7:205" ht="20.100000000000001" customHeight="1">
      <c r="G215" s="47"/>
      <c r="H215" s="47"/>
      <c r="I215" s="47"/>
      <c r="J215" s="47"/>
      <c r="K215" s="47"/>
      <c r="L215" s="47"/>
      <c r="M215" s="47"/>
      <c r="N215" s="47"/>
      <c r="O215" s="47"/>
      <c r="P215" s="47"/>
      <c r="Q215" s="47"/>
      <c r="R215" s="47"/>
      <c r="S215" s="47"/>
      <c r="T215" s="47"/>
      <c r="U215" s="47"/>
      <c r="V215" s="47"/>
      <c r="W215" s="47"/>
      <c r="X215" s="47"/>
      <c r="Y215" s="47"/>
      <c r="Z215" s="47"/>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49"/>
      <c r="EC215" s="49"/>
      <c r="ED215" s="49"/>
      <c r="EE215" s="49"/>
      <c r="EF215" s="49"/>
      <c r="EG215" s="49"/>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c r="GB215" s="49"/>
      <c r="GC215" s="49"/>
      <c r="GD215" s="49"/>
      <c r="GE215" s="49"/>
      <c r="GF215" s="49"/>
      <c r="GG215" s="49"/>
      <c r="GH215" s="49"/>
      <c r="GI215" s="49"/>
      <c r="GJ215" s="49"/>
      <c r="GK215" s="49"/>
      <c r="GL215" s="49"/>
      <c r="GM215" s="49"/>
      <c r="GN215" s="49"/>
      <c r="GO215" s="49"/>
      <c r="GP215" s="49"/>
      <c r="GQ215" s="49"/>
      <c r="GR215" s="49"/>
      <c r="GS215" s="49"/>
      <c r="GT215" s="49"/>
      <c r="GU215" s="49"/>
      <c r="GV215" s="49"/>
      <c r="GW215" s="49"/>
    </row>
    <row r="216" spans="7:205" ht="20.100000000000001" customHeight="1">
      <c r="G216" s="47"/>
      <c r="H216" s="47"/>
      <c r="I216" s="47"/>
      <c r="J216" s="47"/>
      <c r="K216" s="47"/>
      <c r="L216" s="47"/>
      <c r="M216" s="47"/>
      <c r="N216" s="47"/>
      <c r="O216" s="47"/>
      <c r="P216" s="47"/>
      <c r="Q216" s="47"/>
      <c r="R216" s="47"/>
      <c r="S216" s="47"/>
      <c r="T216" s="47"/>
      <c r="U216" s="47"/>
      <c r="V216" s="47"/>
      <c r="W216" s="47"/>
      <c r="X216" s="47"/>
      <c r="Y216" s="47"/>
      <c r="Z216" s="47"/>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49"/>
      <c r="EC216" s="49"/>
      <c r="ED216" s="49"/>
      <c r="EE216" s="49"/>
      <c r="EF216" s="49"/>
      <c r="EG216" s="49"/>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c r="GB216" s="49"/>
      <c r="GC216" s="49"/>
      <c r="GD216" s="49"/>
      <c r="GE216" s="49"/>
      <c r="GF216" s="49"/>
      <c r="GG216" s="49"/>
      <c r="GH216" s="49"/>
      <c r="GI216" s="49"/>
      <c r="GJ216" s="49"/>
      <c r="GK216" s="49"/>
      <c r="GL216" s="49"/>
      <c r="GM216" s="49"/>
      <c r="GN216" s="49"/>
      <c r="GO216" s="49"/>
      <c r="GP216" s="49"/>
      <c r="GQ216" s="49"/>
      <c r="GR216" s="49"/>
      <c r="GS216" s="49"/>
      <c r="GT216" s="49"/>
      <c r="GU216" s="49"/>
      <c r="GV216" s="49"/>
      <c r="GW216" s="49"/>
    </row>
    <row r="217" spans="7:205" ht="20.100000000000001" customHeight="1">
      <c r="G217" s="47"/>
      <c r="H217" s="47"/>
      <c r="I217" s="47"/>
      <c r="J217" s="47"/>
      <c r="K217" s="47"/>
      <c r="L217" s="47"/>
      <c r="M217" s="47"/>
      <c r="N217" s="47"/>
      <c r="O217" s="47"/>
      <c r="P217" s="47"/>
      <c r="Q217" s="47"/>
      <c r="R217" s="47"/>
      <c r="S217" s="47"/>
      <c r="T217" s="47"/>
      <c r="U217" s="47"/>
      <c r="V217" s="47"/>
      <c r="W217" s="47"/>
      <c r="X217" s="47"/>
      <c r="Y217" s="47"/>
      <c r="Z217" s="47"/>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c r="GB217" s="49"/>
      <c r="GC217" s="49"/>
      <c r="GD217" s="49"/>
      <c r="GE217" s="49"/>
      <c r="GF217" s="49"/>
      <c r="GG217" s="49"/>
      <c r="GH217" s="49"/>
      <c r="GI217" s="49"/>
      <c r="GJ217" s="49"/>
      <c r="GK217" s="49"/>
      <c r="GL217" s="49"/>
      <c r="GM217" s="49"/>
      <c r="GN217" s="49"/>
      <c r="GO217" s="49"/>
      <c r="GP217" s="49"/>
      <c r="GQ217" s="49"/>
      <c r="GR217" s="49"/>
      <c r="GS217" s="49"/>
      <c r="GT217" s="49"/>
      <c r="GU217" s="49"/>
      <c r="GV217" s="49"/>
      <c r="GW217" s="49"/>
    </row>
    <row r="218" spans="7:205" ht="20.100000000000001" customHeight="1">
      <c r="G218" s="47"/>
      <c r="H218" s="47"/>
      <c r="I218" s="47"/>
      <c r="J218" s="47"/>
      <c r="K218" s="47"/>
      <c r="L218" s="47"/>
      <c r="M218" s="47"/>
      <c r="N218" s="47"/>
      <c r="O218" s="47"/>
      <c r="P218" s="47"/>
      <c r="Q218" s="47"/>
      <c r="R218" s="47"/>
      <c r="S218" s="47"/>
      <c r="T218" s="47"/>
      <c r="U218" s="47"/>
      <c r="V218" s="47"/>
      <c r="W218" s="47"/>
      <c r="X218" s="47"/>
      <c r="Y218" s="47"/>
      <c r="Z218" s="47"/>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c r="GB218" s="49"/>
      <c r="GC218" s="49"/>
      <c r="GD218" s="49"/>
      <c r="GE218" s="49"/>
      <c r="GF218" s="49"/>
      <c r="GG218" s="49"/>
      <c r="GH218" s="49"/>
      <c r="GI218" s="49"/>
      <c r="GJ218" s="49"/>
      <c r="GK218" s="49"/>
      <c r="GL218" s="49"/>
      <c r="GM218" s="49"/>
      <c r="GN218" s="49"/>
      <c r="GO218" s="49"/>
      <c r="GP218" s="49"/>
      <c r="GQ218" s="49"/>
      <c r="GR218" s="49"/>
      <c r="GS218" s="49"/>
      <c r="GT218" s="49"/>
      <c r="GU218" s="49"/>
      <c r="GV218" s="49"/>
      <c r="GW218" s="49"/>
    </row>
    <row r="219" spans="7:205" ht="20.100000000000001" customHeight="1">
      <c r="G219" s="47"/>
      <c r="H219" s="47"/>
      <c r="I219" s="47"/>
      <c r="J219" s="47"/>
      <c r="K219" s="47"/>
      <c r="L219" s="47"/>
      <c r="M219" s="47"/>
      <c r="N219" s="47"/>
      <c r="O219" s="47"/>
      <c r="P219" s="47"/>
      <c r="Q219" s="47"/>
      <c r="R219" s="47"/>
      <c r="S219" s="47"/>
      <c r="T219" s="47"/>
      <c r="U219" s="47"/>
      <c r="V219" s="47"/>
      <c r="W219" s="47"/>
      <c r="X219" s="47"/>
      <c r="Y219" s="47"/>
      <c r="Z219" s="47"/>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c r="DJ219" s="49"/>
      <c r="DK219" s="49"/>
      <c r="DL219" s="49"/>
      <c r="DM219" s="49"/>
      <c r="DN219" s="49"/>
      <c r="DO219" s="49"/>
      <c r="DP219" s="49"/>
      <c r="DQ219" s="49"/>
      <c r="DR219" s="49"/>
      <c r="DS219" s="49"/>
      <c r="DT219" s="49"/>
      <c r="DU219" s="49"/>
      <c r="DV219" s="49"/>
      <c r="DW219" s="49"/>
      <c r="DX219" s="49"/>
      <c r="DY219" s="49"/>
      <c r="DZ219" s="49"/>
      <c r="EA219" s="49"/>
      <c r="EB219" s="49"/>
      <c r="EC219" s="49"/>
      <c r="ED219" s="49"/>
      <c r="EE219" s="49"/>
      <c r="EF219" s="49"/>
      <c r="EG219" s="49"/>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c r="GB219" s="49"/>
      <c r="GC219" s="49"/>
      <c r="GD219" s="49"/>
      <c r="GE219" s="49"/>
      <c r="GF219" s="49"/>
      <c r="GG219" s="49"/>
      <c r="GH219" s="49"/>
      <c r="GI219" s="49"/>
      <c r="GJ219" s="49"/>
      <c r="GK219" s="49"/>
      <c r="GL219" s="49"/>
      <c r="GM219" s="49"/>
      <c r="GN219" s="49"/>
      <c r="GO219" s="49"/>
      <c r="GP219" s="49"/>
      <c r="GQ219" s="49"/>
      <c r="GR219" s="49"/>
      <c r="GS219" s="49"/>
      <c r="GT219" s="49"/>
      <c r="GU219" s="49"/>
      <c r="GV219" s="49"/>
      <c r="GW219" s="49"/>
    </row>
    <row r="220" spans="7:205" ht="20.100000000000001" customHeight="1">
      <c r="G220" s="47"/>
      <c r="H220" s="47"/>
      <c r="I220" s="47"/>
      <c r="J220" s="47"/>
      <c r="K220" s="47"/>
      <c r="L220" s="47"/>
      <c r="M220" s="47"/>
      <c r="N220" s="47"/>
      <c r="O220" s="47"/>
      <c r="P220" s="47"/>
      <c r="Q220" s="47"/>
      <c r="R220" s="47"/>
      <c r="S220" s="47"/>
      <c r="T220" s="47"/>
      <c r="U220" s="47"/>
      <c r="V220" s="47"/>
      <c r="W220" s="47"/>
      <c r="X220" s="47"/>
      <c r="Y220" s="47"/>
      <c r="Z220" s="47"/>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49"/>
      <c r="DS220" s="49"/>
      <c r="DT220" s="49"/>
      <c r="DU220" s="49"/>
      <c r="DV220" s="49"/>
      <c r="DW220" s="49"/>
      <c r="DX220" s="49"/>
      <c r="DY220" s="49"/>
      <c r="DZ220" s="49"/>
      <c r="EA220" s="49"/>
      <c r="EB220" s="49"/>
      <c r="EC220" s="49"/>
      <c r="ED220" s="49"/>
      <c r="EE220" s="49"/>
      <c r="EF220" s="49"/>
      <c r="EG220" s="49"/>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c r="GB220" s="49"/>
      <c r="GC220" s="49"/>
      <c r="GD220" s="49"/>
      <c r="GE220" s="49"/>
      <c r="GF220" s="49"/>
      <c r="GG220" s="49"/>
      <c r="GH220" s="49"/>
      <c r="GI220" s="49"/>
      <c r="GJ220" s="49"/>
      <c r="GK220" s="49"/>
      <c r="GL220" s="49"/>
      <c r="GM220" s="49"/>
      <c r="GN220" s="49"/>
      <c r="GO220" s="49"/>
      <c r="GP220" s="49"/>
      <c r="GQ220" s="49"/>
      <c r="GR220" s="49"/>
      <c r="GS220" s="49"/>
      <c r="GT220" s="49"/>
      <c r="GU220" s="49"/>
      <c r="GV220" s="49"/>
      <c r="GW220" s="49"/>
    </row>
    <row r="221" spans="7:205" ht="20.100000000000001" customHeight="1">
      <c r="G221" s="47"/>
      <c r="H221" s="47"/>
      <c r="I221" s="47"/>
      <c r="J221" s="47"/>
      <c r="K221" s="47"/>
      <c r="L221" s="47"/>
      <c r="M221" s="47"/>
      <c r="N221" s="47"/>
      <c r="O221" s="47"/>
      <c r="P221" s="47"/>
      <c r="Q221" s="47"/>
      <c r="R221" s="47"/>
      <c r="S221" s="47"/>
      <c r="T221" s="47"/>
      <c r="U221" s="47"/>
      <c r="V221" s="47"/>
      <c r="W221" s="47"/>
      <c r="X221" s="47"/>
      <c r="Y221" s="47"/>
      <c r="Z221" s="47"/>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49"/>
      <c r="EC221" s="49"/>
      <c r="ED221" s="49"/>
      <c r="EE221" s="49"/>
      <c r="EF221" s="49"/>
      <c r="EG221" s="49"/>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c r="GB221" s="49"/>
      <c r="GC221" s="49"/>
      <c r="GD221" s="49"/>
      <c r="GE221" s="49"/>
      <c r="GF221" s="49"/>
      <c r="GG221" s="49"/>
      <c r="GH221" s="49"/>
      <c r="GI221" s="49"/>
      <c r="GJ221" s="49"/>
      <c r="GK221" s="49"/>
      <c r="GL221" s="49"/>
      <c r="GM221" s="49"/>
      <c r="GN221" s="49"/>
      <c r="GO221" s="49"/>
      <c r="GP221" s="49"/>
      <c r="GQ221" s="49"/>
      <c r="GR221" s="49"/>
      <c r="GS221" s="49"/>
      <c r="GT221" s="49"/>
      <c r="GU221" s="49"/>
      <c r="GV221" s="49"/>
      <c r="GW221" s="49"/>
    </row>
  </sheetData>
  <sheetProtection algorithmName="SHA-512" hashValue="bmzfrosj3Q7jdUsMVCOXfyrzjVSzkQzp0aUwFZGH7xII8aYWKeptse6+C975GQYSqFiepvyaz7XPITzgvRpYPQ==" saltValue="F9RNUvAmS+hTON72/xkvRw==" spinCount="100000" sheet="1" objects="1" scenarios="1"/>
  <mergeCells count="3">
    <mergeCell ref="B2:F2"/>
    <mergeCell ref="B4:F4"/>
    <mergeCell ref="B26:E27"/>
  </mergeCells>
  <hyperlinks>
    <hyperlink ref="B18" location="'1 B'!A1" tooltip="Reken zelf!" display="} Klik hier" xr:uid="{F8D7E662-7DBC-43E4-A7BC-F146D365D511}"/>
    <hyperlink ref="F21" r:id="rId1" tooltip="Stel uw vraag aan de redactie" xr:uid="{473A4F6B-046E-4C89-B674-6D38064E1B5D}"/>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CE24A-144B-4C64-8832-73513694E761}">
  <sheetPr>
    <tabColor theme="6" tint="0.79998168889431442"/>
    <pageSetUpPr autoPageBreaks="0"/>
  </sheetPr>
  <dimension ref="A1:K43"/>
  <sheetViews>
    <sheetView showGridLines="0" showRowColHeaders="0" zoomScaleNormal="100" workbookViewId="0"/>
  </sheetViews>
  <sheetFormatPr defaultColWidth="9.140625" defaultRowHeight="15.95" customHeight="1"/>
  <cols>
    <col min="1" max="1" width="5.85546875" style="9" customWidth="1"/>
    <col min="2" max="2" width="38.140625" style="9" customWidth="1"/>
    <col min="3" max="3" width="18.85546875" style="9" customWidth="1"/>
    <col min="4" max="4" width="22.85546875" style="9" customWidth="1"/>
    <col min="5" max="5" width="18.85546875" style="9" customWidth="1"/>
    <col min="6" max="6" width="19.42578125" style="9" customWidth="1"/>
    <col min="7" max="11" width="5.85546875" style="9" customWidth="1"/>
    <col min="12" max="12" width="10.42578125" style="9" bestFit="1" customWidth="1"/>
    <col min="13" max="16384" width="9.140625" style="9"/>
  </cols>
  <sheetData>
    <row r="1" spans="2:11" ht="15.95" customHeight="1" thickBot="1"/>
    <row r="2" spans="2:11" ht="30" customHeight="1" thickBot="1">
      <c r="B2" s="144" t="s">
        <v>95</v>
      </c>
      <c r="C2" s="144"/>
      <c r="D2" s="144"/>
      <c r="E2" s="144"/>
      <c r="F2" s="144"/>
      <c r="H2" s="3" t="s">
        <v>0</v>
      </c>
      <c r="I2" s="4" t="s">
        <v>1</v>
      </c>
      <c r="J2" s="5" t="s">
        <v>2</v>
      </c>
      <c r="K2" s="5" t="s">
        <v>3</v>
      </c>
    </row>
    <row r="3" spans="2:11" ht="15.95" customHeight="1">
      <c r="B3" s="2"/>
      <c r="C3" s="2"/>
      <c r="D3" s="1"/>
      <c r="E3" s="1"/>
      <c r="F3" s="1"/>
      <c r="H3" s="6"/>
      <c r="I3" s="6"/>
      <c r="J3" s="6"/>
      <c r="K3" s="6"/>
    </row>
    <row r="4" spans="2:11" ht="15.95" customHeight="1">
      <c r="B4" s="74" t="s">
        <v>97</v>
      </c>
      <c r="C4" s="18"/>
      <c r="D4" s="14"/>
      <c r="E4" s="14"/>
      <c r="F4" s="14"/>
      <c r="H4" s="7"/>
      <c r="I4" s="7"/>
      <c r="J4" s="7"/>
      <c r="K4" s="8"/>
    </row>
    <row r="5" spans="2:11" ht="15.95" customHeight="1">
      <c r="B5" s="19"/>
      <c r="C5" s="133" t="s">
        <v>18</v>
      </c>
      <c r="D5" s="133"/>
      <c r="E5" s="133" t="s">
        <v>4</v>
      </c>
      <c r="F5" s="133" t="s">
        <v>14</v>
      </c>
      <c r="H5" s="7"/>
      <c r="I5" s="7"/>
      <c r="J5" s="7"/>
      <c r="K5" s="8"/>
    </row>
    <row r="6" spans="2:11" ht="15.95" customHeight="1">
      <c r="B6" s="19"/>
      <c r="C6" s="20" t="s">
        <v>10</v>
      </c>
      <c r="D6" s="20" t="s">
        <v>11</v>
      </c>
      <c r="E6" s="133"/>
      <c r="F6" s="133"/>
      <c r="H6" s="7"/>
      <c r="I6" s="7"/>
      <c r="J6" s="7"/>
      <c r="K6" s="8"/>
    </row>
    <row r="7" spans="2:11" ht="15.95" customHeight="1">
      <c r="B7" s="19"/>
      <c r="C7" s="21">
        <v>0</v>
      </c>
      <c r="D7" s="21">
        <v>17374.080000000002</v>
      </c>
      <c r="E7" s="22" t="s">
        <v>22</v>
      </c>
      <c r="F7" s="21">
        <f>+D7*0.205</f>
        <v>3561.6864</v>
      </c>
      <c r="H7" s="7"/>
      <c r="I7" s="7"/>
      <c r="J7" s="7"/>
      <c r="K7" s="8"/>
    </row>
    <row r="8" spans="2:11" ht="15.95" customHeight="1">
      <c r="B8" s="23"/>
      <c r="C8" s="21">
        <f>+D7</f>
        <v>17374.080000000002</v>
      </c>
      <c r="D8" s="21">
        <v>75024.539999999994</v>
      </c>
      <c r="E8" s="24">
        <v>0.20499999999999999</v>
      </c>
      <c r="F8" s="21">
        <f>+(D8-C8)*E8</f>
        <v>11818.344299999997</v>
      </c>
      <c r="H8" s="12"/>
      <c r="I8" s="7"/>
      <c r="J8" s="7"/>
      <c r="K8" s="8"/>
    </row>
    <row r="9" spans="2:11" ht="15.95" customHeight="1">
      <c r="B9" s="19"/>
      <c r="C9" s="21">
        <f>D8</f>
        <v>75024.539999999994</v>
      </c>
      <c r="D9" s="21">
        <v>110562.42</v>
      </c>
      <c r="E9" s="24">
        <v>0.1416</v>
      </c>
      <c r="F9" s="21">
        <f>+(D9-C9)*E9</f>
        <v>5032.1638080000012</v>
      </c>
      <c r="H9" s="7"/>
      <c r="I9" s="7"/>
      <c r="J9" s="7"/>
      <c r="K9" s="8"/>
    </row>
    <row r="10" spans="2:11" ht="15.95" customHeight="1">
      <c r="B10" s="19"/>
      <c r="C10" s="25" t="s">
        <v>12</v>
      </c>
      <c r="D10" s="21">
        <f>D9</f>
        <v>110562.42</v>
      </c>
      <c r="E10" s="24">
        <v>0</v>
      </c>
      <c r="F10" s="21">
        <v>0</v>
      </c>
      <c r="H10" s="12"/>
      <c r="I10" s="7"/>
      <c r="J10" s="7"/>
      <c r="K10" s="8"/>
    </row>
    <row r="11" spans="2:11" ht="15.95" customHeight="1">
      <c r="B11" s="19"/>
      <c r="C11" s="26"/>
      <c r="D11" s="27"/>
      <c r="E11" s="28" t="s">
        <v>13</v>
      </c>
      <c r="F11" s="29">
        <f>SUM(F7:F10)</f>
        <v>20412.194508</v>
      </c>
      <c r="H11" s="7"/>
      <c r="I11" s="7"/>
      <c r="J11" s="7"/>
      <c r="K11" s="8"/>
    </row>
    <row r="12" spans="2:11" ht="15.95" customHeight="1">
      <c r="B12" s="19"/>
      <c r="C12" s="19"/>
      <c r="D12" s="19"/>
      <c r="E12" s="19"/>
      <c r="F12" s="30" t="s">
        <v>30</v>
      </c>
      <c r="H12" s="7"/>
      <c r="I12" s="7"/>
      <c r="J12" s="7"/>
      <c r="K12" s="8"/>
    </row>
    <row r="13" spans="2:11" ht="15.95" customHeight="1">
      <c r="B13" s="19"/>
      <c r="C13" s="19"/>
      <c r="D13" s="19"/>
      <c r="E13" s="19"/>
      <c r="F13" s="30"/>
      <c r="H13" s="7"/>
      <c r="I13" s="7"/>
      <c r="J13" s="7"/>
      <c r="K13" s="8"/>
    </row>
    <row r="14" spans="2:11" ht="15.95" customHeight="1">
      <c r="B14" s="74" t="s">
        <v>99</v>
      </c>
      <c r="C14" s="19"/>
      <c r="D14" s="19"/>
      <c r="E14" s="19"/>
      <c r="F14" s="19"/>
      <c r="H14" s="7"/>
      <c r="I14" s="7"/>
      <c r="J14" s="7"/>
      <c r="K14" s="8"/>
    </row>
    <row r="15" spans="2:11" ht="15.95" customHeight="1">
      <c r="B15" s="19"/>
      <c r="C15" s="133" t="s">
        <v>18</v>
      </c>
      <c r="D15" s="133"/>
      <c r="E15" s="133" t="s">
        <v>4</v>
      </c>
      <c r="F15" s="133" t="s">
        <v>14</v>
      </c>
      <c r="H15" s="7"/>
      <c r="I15" s="7"/>
      <c r="J15" s="7"/>
      <c r="K15" s="8"/>
    </row>
    <row r="16" spans="2:11" ht="15.95" customHeight="1">
      <c r="B16" s="19"/>
      <c r="C16" s="20" t="s">
        <v>10</v>
      </c>
      <c r="D16" s="20" t="s">
        <v>11</v>
      </c>
      <c r="E16" s="133"/>
      <c r="F16" s="133"/>
      <c r="H16" s="7"/>
      <c r="I16" s="7"/>
      <c r="J16" s="7"/>
      <c r="K16" s="8"/>
    </row>
    <row r="17" spans="2:11" ht="15.95" customHeight="1">
      <c r="B17" s="31"/>
      <c r="C17" s="21">
        <v>0</v>
      </c>
      <c r="D17" s="21">
        <v>8972.07</v>
      </c>
      <c r="E17" s="22" t="s">
        <v>22</v>
      </c>
      <c r="F17" s="21">
        <f>+D17*0.205</f>
        <v>1839.2743499999999</v>
      </c>
      <c r="H17" s="7"/>
      <c r="I17" s="7"/>
      <c r="J17" s="7"/>
      <c r="K17" s="8"/>
    </row>
    <row r="18" spans="2:11" ht="15.95" customHeight="1">
      <c r="B18" s="31"/>
      <c r="C18" s="21">
        <f>+D17</f>
        <v>8972.07</v>
      </c>
      <c r="D18" s="21">
        <v>75024.539999999994</v>
      </c>
      <c r="E18" s="24">
        <v>0.20499999999999999</v>
      </c>
      <c r="F18" s="21">
        <f>+(D18-C18)*E18</f>
        <v>13540.75635</v>
      </c>
      <c r="H18" s="7"/>
      <c r="I18" s="7"/>
      <c r="J18" s="7"/>
      <c r="K18" s="8"/>
    </row>
    <row r="19" spans="2:11" ht="15.95" customHeight="1">
      <c r="B19" s="31"/>
      <c r="C19" s="21">
        <f>D18</f>
        <v>75024.539999999994</v>
      </c>
      <c r="D19" s="21">
        <v>110562.42</v>
      </c>
      <c r="E19" s="24">
        <v>0.1416</v>
      </c>
      <c r="F19" s="21">
        <f>+(D19-C19)*E19</f>
        <v>5032.1638080000012</v>
      </c>
      <c r="H19" s="7"/>
      <c r="I19" s="7"/>
      <c r="J19" s="7"/>
      <c r="K19" s="8"/>
    </row>
    <row r="20" spans="2:11" ht="15.95" customHeight="1">
      <c r="B20" s="31"/>
      <c r="C20" s="25" t="s">
        <v>12</v>
      </c>
      <c r="D20" s="21">
        <f>D19</f>
        <v>110562.42</v>
      </c>
      <c r="E20" s="24">
        <v>0</v>
      </c>
      <c r="F20" s="21">
        <v>0</v>
      </c>
      <c r="H20" s="7"/>
      <c r="I20" s="7"/>
      <c r="J20" s="7"/>
      <c r="K20" s="8"/>
    </row>
    <row r="21" spans="2:11" ht="15.95" customHeight="1">
      <c r="B21" s="19"/>
      <c r="C21" s="26"/>
      <c r="D21" s="27"/>
      <c r="E21" s="28" t="s">
        <v>13</v>
      </c>
      <c r="F21" s="29">
        <f>SUM(F17:F20)</f>
        <v>20412.194508</v>
      </c>
      <c r="H21" s="7"/>
      <c r="I21" s="7"/>
      <c r="J21" s="7"/>
      <c r="K21" s="8"/>
    </row>
    <row r="22" spans="2:11" ht="15.95" customHeight="1">
      <c r="B22" s="19"/>
      <c r="C22" s="19"/>
      <c r="D22" s="19"/>
      <c r="E22" s="19"/>
      <c r="F22" s="30" t="s">
        <v>30</v>
      </c>
      <c r="H22" s="7"/>
      <c r="I22" s="7"/>
      <c r="J22" s="7"/>
      <c r="K22" s="8"/>
    </row>
    <row r="23" spans="2:11" ht="15.95" customHeight="1">
      <c r="B23" s="19"/>
      <c r="C23" s="19"/>
      <c r="D23" s="19"/>
      <c r="E23" s="19"/>
      <c r="F23" s="30"/>
      <c r="H23" s="7"/>
      <c r="I23" s="7"/>
      <c r="J23" s="7"/>
      <c r="K23" s="8"/>
    </row>
    <row r="24" spans="2:11" ht="15.95" customHeight="1">
      <c r="B24" s="74" t="s">
        <v>23</v>
      </c>
      <c r="C24" s="19"/>
      <c r="D24" s="19"/>
      <c r="E24" s="19"/>
      <c r="F24" s="123">
        <v>118.52</v>
      </c>
      <c r="H24" s="7"/>
      <c r="I24" s="7"/>
      <c r="J24" s="7"/>
      <c r="K24" s="8"/>
    </row>
    <row r="25" spans="2:11" ht="15.95" customHeight="1">
      <c r="B25" s="19"/>
      <c r="C25" s="19"/>
      <c r="D25" s="19"/>
      <c r="E25" s="19"/>
      <c r="F25" s="19"/>
      <c r="H25" s="7"/>
      <c r="I25" s="7"/>
      <c r="J25" s="7"/>
      <c r="K25" s="8"/>
    </row>
    <row r="26" spans="2:11" ht="15.95" customHeight="1">
      <c r="B26" s="19"/>
      <c r="C26" s="19"/>
      <c r="D26" s="19"/>
      <c r="E26" s="19"/>
      <c r="F26" s="19"/>
      <c r="H26" s="7"/>
      <c r="I26" s="7"/>
      <c r="J26" s="7"/>
      <c r="K26" s="8"/>
    </row>
    <row r="27" spans="2:11" ht="15.95" customHeight="1">
      <c r="B27" s="74" t="s">
        <v>31</v>
      </c>
      <c r="C27" s="19"/>
      <c r="D27" s="19"/>
      <c r="E27" s="19"/>
      <c r="F27" s="19"/>
      <c r="H27" s="7"/>
      <c r="I27" s="7"/>
      <c r="J27" s="7"/>
      <c r="K27" s="8"/>
    </row>
    <row r="28" spans="2:11" ht="15.95" customHeight="1">
      <c r="B28" s="32" t="s">
        <v>101</v>
      </c>
      <c r="C28" s="19"/>
      <c r="D28" s="19"/>
      <c r="E28" s="19"/>
      <c r="F28" s="75">
        <v>0</v>
      </c>
      <c r="H28" s="7"/>
      <c r="I28" s="7"/>
      <c r="J28" s="7"/>
      <c r="K28" s="8"/>
    </row>
    <row r="29" spans="2:11" ht="15.95" customHeight="1">
      <c r="B29" s="15" t="s">
        <v>25</v>
      </c>
      <c r="C29" s="16"/>
      <c r="D29" s="19"/>
      <c r="E29" s="19"/>
      <c r="F29" s="76">
        <v>0</v>
      </c>
      <c r="H29" s="7"/>
      <c r="I29" s="7"/>
      <c r="J29" s="7"/>
      <c r="K29" s="8"/>
    </row>
    <row r="30" spans="2:11" ht="15.95" customHeight="1">
      <c r="B30" s="19"/>
      <c r="C30" s="19"/>
      <c r="D30" s="19"/>
      <c r="E30" s="19"/>
      <c r="F30" s="19"/>
      <c r="H30" s="7"/>
      <c r="I30" s="7"/>
      <c r="J30" s="7"/>
      <c r="K30" s="8"/>
    </row>
    <row r="31" spans="2:11" ht="18.75" customHeight="1">
      <c r="B31" s="33" t="s">
        <v>24</v>
      </c>
      <c r="C31" s="20" t="s">
        <v>5</v>
      </c>
      <c r="D31" s="20" t="s">
        <v>6</v>
      </c>
      <c r="E31" s="20" t="s">
        <v>7</v>
      </c>
      <c r="F31" s="20" t="s">
        <v>8</v>
      </c>
      <c r="H31" s="7"/>
      <c r="I31" s="7"/>
      <c r="J31" s="7"/>
      <c r="K31" s="8"/>
    </row>
    <row r="32" spans="2:11" ht="18.75" customHeight="1">
      <c r="B32" s="34" t="s">
        <v>9</v>
      </c>
      <c r="C32" s="35">
        <v>4</v>
      </c>
      <c r="D32" s="35">
        <v>3</v>
      </c>
      <c r="E32" s="35">
        <v>2</v>
      </c>
      <c r="F32" s="35">
        <v>1</v>
      </c>
      <c r="H32" s="7"/>
      <c r="I32" s="7"/>
      <c r="J32" s="7"/>
      <c r="K32" s="8"/>
    </row>
    <row r="33" spans="1:11" ht="18.75" customHeight="1">
      <c r="B33" s="34" t="s">
        <v>102</v>
      </c>
      <c r="C33" s="36">
        <f>F28</f>
        <v>0</v>
      </c>
      <c r="D33" s="36">
        <f>+F28</f>
        <v>0</v>
      </c>
      <c r="E33" s="36">
        <f>+F28</f>
        <v>0</v>
      </c>
      <c r="F33" s="36">
        <f>+F28</f>
        <v>0</v>
      </c>
      <c r="H33" s="7"/>
      <c r="I33" s="7"/>
      <c r="J33" s="7"/>
      <c r="K33" s="8"/>
    </row>
    <row r="34" spans="1:11" ht="18.75" customHeight="1">
      <c r="B34" s="34" t="s">
        <v>16</v>
      </c>
      <c r="C34" s="36">
        <f>C33*4/C32</f>
        <v>0</v>
      </c>
      <c r="D34" s="36">
        <f>D33*4/D32</f>
        <v>0</v>
      </c>
      <c r="E34" s="36">
        <f>E33*4/E32</f>
        <v>0</v>
      </c>
      <c r="F34" s="36">
        <f>F33*4/F32</f>
        <v>0</v>
      </c>
      <c r="H34" s="7"/>
      <c r="I34" s="7"/>
      <c r="J34" s="7"/>
      <c r="K34" s="8"/>
    </row>
    <row r="35" spans="1:11" ht="18.75" customHeight="1">
      <c r="B35" s="34" t="s">
        <v>15</v>
      </c>
      <c r="C35" s="21">
        <f>MIN($F$21,IF(C34&lt;=$D$17,$F$17,$F$17+MAX(0,MIN($D$18-$C$18,C34-$C$18))*$E$18+MAX(0,MIN($D$19-$C$19,C34-$C$19))*$E$19+MAX(0,C34-$D$20)*$E$20))*(1+$F$29)</f>
        <v>1839.2743499999999</v>
      </c>
      <c r="D35" s="21">
        <f>MIN($F$21,IF(D34&lt;=$D$17,$F$17,$F$17+MAX(0,MIN($D$18-$C$18,D34-$C$18))*$E$18+MAX(0,MIN($D$19-$C$19,D34-$C$19))*$E$19+MAX(0,D34-$D$20)*$E$20))*(1+$F$29)</f>
        <v>1839.2743499999999</v>
      </c>
      <c r="E35" s="21">
        <f>MIN($F$21,IF(E34&lt;=$D$17,$F$17,$F$17+MAX(0,MIN($D$18-$C$18,E34-$C$18))*$E$18+MAX(0,MIN($D$19-$C$19,E34-$C$19))*$E$19+MAX(0,E34-$D$20)*$E$20))*(1+$F$29)</f>
        <v>1839.2743499999999</v>
      </c>
      <c r="F35" s="21">
        <f>MIN($F$21,IF(F34&lt;=$D$17,$F$17,$F$17+MAX(0,MIN($D$18-$C$18,F34-$C$18))*$E$18+MAX(0,MIN($D$19-$C$19,F34-$C$19))*$E$19+MAX(0,F34-$D$20)*$E$20))*(1+$F$29)</f>
        <v>1839.2743499999999</v>
      </c>
      <c r="H35" s="7"/>
      <c r="I35" s="7"/>
      <c r="J35" s="7"/>
      <c r="K35" s="8"/>
    </row>
    <row r="36" spans="1:11" ht="15">
      <c r="B36" s="43" t="s">
        <v>103</v>
      </c>
      <c r="C36" s="44">
        <f>SUM(C37:C40)</f>
        <v>1720.7543499999999</v>
      </c>
      <c r="D36" s="44">
        <f>SUM(D37:D40)</f>
        <v>1260.9357625</v>
      </c>
      <c r="E36" s="44">
        <f t="shared" ref="E36:F36" si="0">SUM(E37:E40)</f>
        <v>801.11717499999997</v>
      </c>
      <c r="F36" s="44">
        <f t="shared" si="0"/>
        <v>341.2985875</v>
      </c>
      <c r="H36" s="7"/>
      <c r="I36" s="7"/>
      <c r="J36" s="7"/>
      <c r="K36" s="8"/>
    </row>
    <row r="37" spans="1:11" ht="15">
      <c r="B37" s="39" t="s">
        <v>26</v>
      </c>
      <c r="C37" s="40">
        <f>+C$35/4-$F$24*(1+$F$29)</f>
        <v>341.2985875</v>
      </c>
      <c r="D37" s="41"/>
      <c r="E37" s="41"/>
      <c r="F37" s="41"/>
      <c r="H37" s="7"/>
      <c r="I37" s="7"/>
      <c r="J37" s="7"/>
      <c r="K37" s="8"/>
    </row>
    <row r="38" spans="1:11" ht="15">
      <c r="B38" s="39" t="s">
        <v>27</v>
      </c>
      <c r="C38" s="40">
        <f>+C$35/4</f>
        <v>459.81858749999998</v>
      </c>
      <c r="D38" s="40">
        <f>+D$35/4-$F$24*(1+$F$29)</f>
        <v>341.2985875</v>
      </c>
      <c r="E38" s="41"/>
      <c r="F38" s="42"/>
      <c r="H38" s="7"/>
      <c r="I38" s="7"/>
      <c r="J38" s="7"/>
      <c r="K38" s="8"/>
    </row>
    <row r="39" spans="1:11" ht="15">
      <c r="B39" s="39" t="s">
        <v>28</v>
      </c>
      <c r="C39" s="40">
        <f t="shared" ref="C39:D40" si="1">+C$35/4</f>
        <v>459.81858749999998</v>
      </c>
      <c r="D39" s="40">
        <f>+D$35/4</f>
        <v>459.81858749999998</v>
      </c>
      <c r="E39" s="40">
        <f>+E$35/4-$F$24*(1+$F$29)</f>
        <v>341.2985875</v>
      </c>
      <c r="F39" s="42"/>
      <c r="H39" s="7"/>
      <c r="I39" s="7"/>
      <c r="J39" s="7"/>
      <c r="K39" s="8"/>
    </row>
    <row r="40" spans="1:11" ht="15">
      <c r="B40" s="39" t="s">
        <v>29</v>
      </c>
      <c r="C40" s="40">
        <f t="shared" si="1"/>
        <v>459.81858749999998</v>
      </c>
      <c r="D40" s="40">
        <f t="shared" si="1"/>
        <v>459.81858749999998</v>
      </c>
      <c r="E40" s="40">
        <f>+E$35/4</f>
        <v>459.81858749999998</v>
      </c>
      <c r="F40" s="40">
        <f>+F$35/4-$F$24*(1+$F$29)</f>
        <v>341.2985875</v>
      </c>
      <c r="H40" s="7"/>
      <c r="I40" s="7"/>
      <c r="J40" s="7"/>
      <c r="K40" s="8"/>
    </row>
    <row r="41" spans="1:11" ht="18.75" customHeight="1">
      <c r="B41" s="31"/>
      <c r="C41" s="31"/>
      <c r="D41" s="31"/>
      <c r="E41" s="31"/>
      <c r="F41" s="31"/>
      <c r="G41" s="10"/>
      <c r="H41" s="7"/>
      <c r="I41" s="7"/>
      <c r="J41" s="7"/>
      <c r="K41" s="8"/>
    </row>
    <row r="42" spans="1:11" ht="15.95" customHeight="1">
      <c r="A42" s="7"/>
      <c r="B42" s="37"/>
      <c r="C42" s="37"/>
      <c r="D42" s="37"/>
      <c r="E42" s="37"/>
      <c r="F42" s="37"/>
      <c r="G42" s="7"/>
      <c r="H42" s="7"/>
      <c r="I42" s="7"/>
      <c r="J42" s="7"/>
      <c r="K42" s="8"/>
    </row>
    <row r="43" spans="1:11" ht="15.95" customHeight="1">
      <c r="B43" s="38"/>
      <c r="C43" s="38"/>
      <c r="D43" s="38"/>
      <c r="E43" s="38"/>
      <c r="F43" s="38"/>
      <c r="G43" s="11"/>
    </row>
  </sheetData>
  <sheetProtection algorithmName="SHA-512" hashValue="m8qKR38l6wYFj99vbW2HBQdKELHipbqX9UDlzjS9xGfCFsShwPFmvbkQjmGXvlOFTn42I/c1pEPbNGNHmEsDYQ==" saltValue="WXd3jziGb3dbf6YcX2Onhw==" spinCount="100000" sheet="1" objects="1" scenarios="1"/>
  <mergeCells count="7">
    <mergeCell ref="B2:F2"/>
    <mergeCell ref="C5:D5"/>
    <mergeCell ref="E5:E6"/>
    <mergeCell ref="F5:F6"/>
    <mergeCell ref="C15:D15"/>
    <mergeCell ref="E15:E16"/>
    <mergeCell ref="F15:F16"/>
  </mergeCells>
  <dataValidations count="2">
    <dataValidation type="decimal" operator="greaterThanOrEqual" allowBlank="1" showInputMessage="1" showErrorMessage="1" errorTitle="Jaarinkomen" error="U kunt geen negatief jaarinkomen ingeven" sqref="F29" xr:uid="{451C706D-6576-4D19-84B1-6334C813B6CA}">
      <formula1>0</formula1>
    </dataValidation>
    <dataValidation type="decimal" operator="greaterThanOrEqual" allowBlank="1" showInputMessage="1" showErrorMessage="1" error="Geef een positieve waarde in" sqref="F29" xr:uid="{A048870F-8AE6-419B-B986-6C4F035151FB}">
      <formula1>0</formula1>
    </dataValidation>
  </dataValidations>
  <hyperlinks>
    <hyperlink ref="H2" location="'Home B'!A1" tooltip="Home" display="Ç" xr:uid="{2B76AD7E-D20A-4493-B1DF-4CD2A6A792C4}"/>
  </hyperlinks>
  <pageMargins left="0.70866141732283472" right="0.70866141732283472" top="0.74803149606299213" bottom="0.74803149606299213" header="0.31496062992125984" footer="0.31496062992125984"/>
  <pageSetup paperSize="9" scale="73" orientation="portrait" horizontalDpi="4294967293" r:id="rId1"/>
  <headerFooter>
    <oddHeader>&amp;C&amp;Z&amp;F</oddHead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D9DE4-4D1D-41C3-880F-6F2D178B6CDC}">
  <sheetPr>
    <tabColor theme="8" tint="0.79998168889431442"/>
    <pageSetUpPr autoPageBreaks="0" fitToPage="1"/>
  </sheetPr>
  <dimension ref="A1:JK221"/>
  <sheetViews>
    <sheetView showGridLines="0" showRowColHeaders="0" workbookViewId="0"/>
  </sheetViews>
  <sheetFormatPr defaultColWidth="5.7109375" defaultRowHeight="20.100000000000001" customHeight="1"/>
  <cols>
    <col min="1" max="1" width="5.7109375" style="50" customWidth="1"/>
    <col min="2" max="2" width="22.85546875" style="50" customWidth="1"/>
    <col min="3" max="3" width="18.5703125" style="50" customWidth="1"/>
    <col min="4" max="4" width="22.85546875" style="50" customWidth="1"/>
    <col min="5" max="5" width="18.5703125" style="50" customWidth="1"/>
    <col min="6" max="6" width="25.7109375" style="50" customWidth="1"/>
    <col min="7" max="9" width="5.7109375" style="50" customWidth="1"/>
    <col min="10" max="10" width="8.42578125" style="50" customWidth="1"/>
    <col min="11" max="16384" width="5.7109375" style="50"/>
  </cols>
  <sheetData>
    <row r="1" spans="1:271" ht="30" customHeight="1">
      <c r="A1" s="47"/>
      <c r="B1" s="48"/>
      <c r="C1" s="48"/>
      <c r="D1" s="48"/>
      <c r="E1" s="48"/>
      <c r="F1" s="48"/>
      <c r="G1" s="47"/>
      <c r="H1" s="47"/>
      <c r="I1" s="47"/>
      <c r="J1" s="47"/>
      <c r="K1" s="47"/>
      <c r="L1" s="47"/>
      <c r="M1" s="47"/>
      <c r="N1" s="47"/>
      <c r="O1" s="47"/>
      <c r="P1" s="47"/>
      <c r="Q1" s="47"/>
      <c r="R1" s="47"/>
      <c r="S1" s="47"/>
      <c r="T1" s="47"/>
      <c r="U1" s="47"/>
      <c r="V1" s="47"/>
      <c r="W1" s="47"/>
      <c r="X1" s="47"/>
      <c r="Y1" s="47"/>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row>
    <row r="2" spans="1:271" ht="138.75" customHeight="1">
      <c r="A2" s="47"/>
      <c r="B2" s="145">
        <f>_xlfn.SINGLE(DTM)</f>
        <v>46043</v>
      </c>
      <c r="C2" s="145"/>
      <c r="D2" s="145"/>
      <c r="E2" s="145"/>
      <c r="F2" s="145"/>
      <c r="G2" s="47"/>
      <c r="H2" s="47"/>
      <c r="I2" s="47"/>
      <c r="J2" s="47"/>
      <c r="K2" s="47"/>
      <c r="L2" s="47"/>
      <c r="M2" s="47"/>
      <c r="N2" s="47"/>
      <c r="O2" s="47"/>
      <c r="P2" s="47"/>
      <c r="Q2" s="47"/>
      <c r="R2" s="47"/>
      <c r="S2" s="47"/>
      <c r="T2" s="47"/>
      <c r="U2" s="47"/>
      <c r="V2" s="47"/>
      <c r="W2" s="47"/>
      <c r="X2" s="47"/>
      <c r="Y2" s="47"/>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row>
    <row r="3" spans="1:271" ht="20.100000000000001" customHeight="1">
      <c r="A3" s="47"/>
      <c r="B3" s="49"/>
      <c r="C3" s="49"/>
      <c r="D3" s="49"/>
      <c r="E3" s="49"/>
      <c r="F3" s="49"/>
      <c r="G3" s="47"/>
      <c r="H3" s="47"/>
      <c r="I3" s="47"/>
      <c r="J3" s="47"/>
      <c r="K3" s="47"/>
      <c r="L3" s="47"/>
      <c r="M3" s="47"/>
      <c r="N3" s="47"/>
      <c r="O3" s="47"/>
      <c r="P3" s="47"/>
      <c r="Q3" s="47"/>
      <c r="R3" s="47"/>
      <c r="S3" s="47"/>
      <c r="T3" s="47"/>
      <c r="U3" s="47"/>
      <c r="V3" s="47"/>
      <c r="W3" s="47"/>
      <c r="X3" s="47"/>
      <c r="Y3" s="47"/>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row>
    <row r="4" spans="1:271" ht="30" customHeight="1">
      <c r="A4" s="47"/>
      <c r="B4" s="139" t="s">
        <v>34</v>
      </c>
      <c r="C4" s="139"/>
      <c r="D4" s="139"/>
      <c r="E4" s="139"/>
      <c r="F4" s="139"/>
      <c r="G4" s="47"/>
      <c r="H4" s="47"/>
      <c r="I4" s="47"/>
      <c r="J4" s="47"/>
      <c r="K4" s="47"/>
      <c r="L4" s="47"/>
      <c r="M4" s="47"/>
      <c r="N4" s="47"/>
      <c r="O4" s="47"/>
      <c r="P4" s="47"/>
      <c r="Q4" s="47"/>
      <c r="R4" s="47"/>
      <c r="S4" s="47"/>
      <c r="T4" s="47"/>
      <c r="U4" s="47"/>
      <c r="V4" s="47"/>
      <c r="W4" s="47"/>
      <c r="X4" s="47"/>
      <c r="Y4" s="47"/>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row>
    <row r="5" spans="1:271" ht="20.100000000000001" customHeight="1">
      <c r="A5" s="47"/>
      <c r="B5" s="49"/>
      <c r="C5" s="51"/>
      <c r="D5" s="49"/>
      <c r="E5" s="49"/>
      <c r="F5" s="49"/>
      <c r="G5" s="47"/>
      <c r="H5" s="47"/>
      <c r="I5" s="47"/>
      <c r="J5" s="47"/>
      <c r="K5" s="47"/>
      <c r="L5" s="47"/>
      <c r="M5" s="47"/>
      <c r="N5" s="47"/>
      <c r="O5" s="47"/>
      <c r="P5" s="47"/>
      <c r="Q5" s="47"/>
      <c r="R5" s="47"/>
      <c r="S5" s="47"/>
      <c r="T5" s="47"/>
      <c r="U5" s="47"/>
      <c r="V5" s="47"/>
      <c r="W5" s="47"/>
      <c r="X5" s="47"/>
      <c r="Y5" s="47"/>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row>
    <row r="6" spans="1:271" ht="20.100000000000001" customHeight="1">
      <c r="A6" s="47"/>
      <c r="B6" s="52"/>
      <c r="C6" s="52"/>
      <c r="D6" s="52"/>
      <c r="E6" s="52"/>
      <c r="F6" s="52"/>
      <c r="G6" s="47"/>
      <c r="H6" s="47"/>
      <c r="I6" s="47"/>
      <c r="J6" s="47"/>
      <c r="K6" s="47"/>
      <c r="L6" s="47"/>
      <c r="M6" s="47"/>
      <c r="N6" s="47"/>
      <c r="O6" s="47"/>
      <c r="P6" s="47"/>
      <c r="Q6" s="47"/>
      <c r="R6" s="47"/>
      <c r="S6" s="47"/>
      <c r="T6" s="47"/>
      <c r="U6" s="47"/>
      <c r="V6" s="47"/>
      <c r="W6" s="47"/>
      <c r="X6" s="47"/>
      <c r="Y6" s="47"/>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row>
    <row r="7" spans="1:271" ht="20.100000000000001" customHeight="1">
      <c r="A7" s="47"/>
      <c r="B7" s="52"/>
      <c r="C7" s="52"/>
      <c r="D7" s="52"/>
      <c r="E7" s="52"/>
      <c r="F7" s="52"/>
      <c r="G7" s="47"/>
      <c r="H7" s="47"/>
      <c r="I7" s="47"/>
      <c r="J7" s="47"/>
      <c r="K7" s="47"/>
      <c r="L7" s="47"/>
      <c r="M7" s="47"/>
      <c r="N7" s="47"/>
      <c r="O7" s="47"/>
      <c r="P7" s="47"/>
      <c r="Q7" s="47"/>
      <c r="R7" s="47"/>
      <c r="S7" s="47"/>
      <c r="T7" s="47"/>
      <c r="U7" s="47"/>
      <c r="V7" s="47"/>
      <c r="W7" s="47"/>
      <c r="X7" s="47"/>
      <c r="Y7" s="47"/>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row>
    <row r="8" spans="1:271" ht="20.100000000000001" customHeight="1">
      <c r="A8" s="47"/>
      <c r="B8" s="52"/>
      <c r="C8" s="52"/>
      <c r="D8" s="52"/>
      <c r="E8" s="52"/>
      <c r="F8" s="52"/>
      <c r="G8" s="47"/>
      <c r="H8" s="47"/>
      <c r="I8" s="47"/>
      <c r="J8" s="47"/>
      <c r="K8" s="47"/>
      <c r="L8" s="47"/>
      <c r="M8" s="47"/>
      <c r="N8" s="47"/>
      <c r="O8" s="47"/>
      <c r="P8" s="47"/>
      <c r="Q8" s="47"/>
      <c r="R8" s="47"/>
      <c r="S8" s="47"/>
      <c r="T8" s="47"/>
      <c r="U8" s="47"/>
      <c r="V8" s="47"/>
      <c r="W8" s="47"/>
      <c r="X8" s="47"/>
      <c r="Y8" s="47"/>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row>
    <row r="9" spans="1:271" ht="20.100000000000001" customHeight="1">
      <c r="A9" s="47"/>
      <c r="B9" s="52"/>
      <c r="C9" s="52"/>
      <c r="D9" s="52"/>
      <c r="E9" s="52"/>
      <c r="F9" s="52"/>
      <c r="G9" s="47"/>
      <c r="H9" s="47"/>
      <c r="I9" s="47"/>
      <c r="J9" s="47"/>
      <c r="K9" s="47"/>
      <c r="L9" s="47"/>
      <c r="M9" s="47"/>
      <c r="N9" s="47"/>
      <c r="O9" s="47"/>
      <c r="P9" s="47"/>
      <c r="Q9" s="47"/>
      <c r="R9" s="47"/>
      <c r="S9" s="47"/>
      <c r="T9" s="47"/>
      <c r="U9" s="47"/>
      <c r="V9" s="47"/>
      <c r="W9" s="47"/>
      <c r="X9" s="47"/>
      <c r="Y9" s="47"/>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row>
    <row r="10" spans="1:271" ht="20.100000000000001" customHeight="1">
      <c r="A10" s="47"/>
      <c r="B10" s="52"/>
      <c r="C10" s="52"/>
      <c r="D10" s="52"/>
      <c r="E10" s="52"/>
      <c r="F10" s="52"/>
      <c r="G10" s="47"/>
      <c r="H10" s="47"/>
      <c r="I10" s="47"/>
      <c r="J10" s="47"/>
      <c r="K10" s="47"/>
      <c r="L10" s="47"/>
      <c r="M10" s="47"/>
      <c r="N10" s="47"/>
      <c r="O10" s="47"/>
      <c r="P10" s="47"/>
      <c r="Q10" s="47"/>
      <c r="R10" s="47"/>
      <c r="S10" s="47"/>
      <c r="T10" s="47"/>
      <c r="U10" s="47"/>
      <c r="V10" s="47"/>
      <c r="W10" s="47"/>
      <c r="X10" s="47"/>
      <c r="Y10" s="47"/>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row>
    <row r="11" spans="1:271" ht="20.100000000000001" customHeight="1">
      <c r="A11" s="47"/>
      <c r="B11" s="52"/>
      <c r="C11" s="52"/>
      <c r="D11" s="52"/>
      <c r="E11" s="52"/>
      <c r="F11" s="52"/>
      <c r="G11" s="47"/>
      <c r="H11" s="47"/>
      <c r="I11" s="47"/>
      <c r="J11" s="47"/>
      <c r="K11" s="47"/>
      <c r="L11" s="47"/>
      <c r="M11" s="47"/>
      <c r="N11" s="47"/>
      <c r="O11" s="47"/>
      <c r="P11" s="47"/>
      <c r="Q11" s="47"/>
      <c r="R11" s="47"/>
      <c r="S11" s="47"/>
      <c r="T11" s="47"/>
      <c r="U11" s="47"/>
      <c r="V11" s="47"/>
      <c r="W11" s="47"/>
      <c r="X11" s="47"/>
      <c r="Y11" s="47"/>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c r="JE11" s="49"/>
      <c r="JF11" s="49"/>
      <c r="JG11" s="49"/>
      <c r="JH11" s="49"/>
      <c r="JI11" s="49"/>
      <c r="JJ11" s="49"/>
      <c r="JK11" s="49"/>
    </row>
    <row r="12" spans="1:271" ht="20.100000000000001" customHeight="1">
      <c r="A12" s="47"/>
      <c r="B12" s="52"/>
      <c r="C12" s="52"/>
      <c r="D12" s="52"/>
      <c r="E12" s="52"/>
      <c r="F12" s="52"/>
      <c r="G12" s="47"/>
      <c r="H12" s="47"/>
      <c r="I12" s="47"/>
      <c r="J12" s="47"/>
      <c r="K12" s="47"/>
      <c r="L12" s="47"/>
      <c r="M12" s="47"/>
      <c r="N12" s="47"/>
      <c r="O12" s="47"/>
      <c r="P12" s="47"/>
      <c r="Q12" s="47"/>
      <c r="R12" s="47"/>
      <c r="S12" s="47"/>
      <c r="T12" s="47"/>
      <c r="U12" s="47"/>
      <c r="V12" s="47"/>
      <c r="W12" s="47"/>
      <c r="X12" s="47"/>
      <c r="Y12" s="47"/>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c r="JE12" s="49"/>
      <c r="JF12" s="49"/>
      <c r="JG12" s="49"/>
      <c r="JH12" s="49"/>
      <c r="JI12" s="49"/>
      <c r="JJ12" s="49"/>
      <c r="JK12" s="49"/>
    </row>
    <row r="13" spans="1:271" ht="20.100000000000001" customHeight="1">
      <c r="A13" s="47"/>
      <c r="B13" s="52"/>
      <c r="C13" s="52"/>
      <c r="D13" s="52"/>
      <c r="E13" s="52"/>
      <c r="F13" s="52"/>
      <c r="G13" s="47"/>
      <c r="H13" s="47"/>
      <c r="I13" s="47"/>
      <c r="J13" s="47"/>
      <c r="K13" s="47"/>
      <c r="L13" s="47"/>
      <c r="M13" s="47"/>
      <c r="N13" s="47"/>
      <c r="O13" s="47"/>
      <c r="P13" s="47"/>
      <c r="Q13" s="47"/>
      <c r="R13" s="47"/>
      <c r="S13" s="47"/>
      <c r="T13" s="47"/>
      <c r="U13" s="47"/>
      <c r="V13" s="47"/>
      <c r="W13" s="47"/>
      <c r="X13" s="47"/>
      <c r="Y13" s="47"/>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row>
    <row r="14" spans="1:271" ht="20.100000000000001" customHeight="1">
      <c r="A14" s="47"/>
      <c r="B14" s="52"/>
      <c r="C14" s="52"/>
      <c r="D14" s="52"/>
      <c r="E14" s="52"/>
      <c r="F14" s="52"/>
      <c r="G14" s="47"/>
      <c r="H14" s="47"/>
      <c r="I14" s="47"/>
      <c r="J14" s="47"/>
      <c r="K14" s="47"/>
      <c r="L14" s="47"/>
      <c r="M14" s="47"/>
      <c r="N14" s="47"/>
      <c r="O14" s="47"/>
      <c r="P14" s="47"/>
      <c r="Q14" s="47"/>
      <c r="R14" s="47"/>
      <c r="S14" s="47"/>
      <c r="T14" s="47"/>
      <c r="U14" s="47"/>
      <c r="V14" s="47"/>
      <c r="W14" s="47"/>
      <c r="X14" s="47"/>
      <c r="Y14" s="47"/>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row>
    <row r="15" spans="1:271" ht="20.100000000000001" customHeight="1">
      <c r="A15" s="47"/>
      <c r="B15" s="52"/>
      <c r="C15" s="52"/>
      <c r="D15" s="52"/>
      <c r="E15" s="52"/>
      <c r="F15" s="52"/>
      <c r="G15" s="47"/>
      <c r="H15" s="47"/>
      <c r="I15" s="47"/>
      <c r="J15" s="47"/>
      <c r="K15" s="47"/>
      <c r="L15" s="47"/>
      <c r="M15" s="47"/>
      <c r="N15" s="47"/>
      <c r="O15" s="47"/>
      <c r="P15" s="47"/>
      <c r="Q15" s="47"/>
      <c r="R15" s="47"/>
      <c r="S15" s="47"/>
      <c r="T15" s="47"/>
      <c r="U15" s="47"/>
      <c r="V15" s="47"/>
      <c r="W15" s="47"/>
      <c r="X15" s="47"/>
      <c r="Y15" s="47"/>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row>
    <row r="16" spans="1:271" ht="34.5" customHeight="1">
      <c r="A16" s="47"/>
      <c r="B16" s="52"/>
      <c r="C16" s="52"/>
      <c r="D16" s="52"/>
      <c r="E16" s="52"/>
      <c r="F16" s="52"/>
      <c r="G16" s="47"/>
      <c r="H16" s="47"/>
      <c r="I16" s="47"/>
      <c r="J16" s="47"/>
      <c r="K16" s="47"/>
      <c r="L16" s="47"/>
      <c r="M16" s="47"/>
      <c r="N16" s="47"/>
      <c r="O16" s="47"/>
      <c r="P16" s="47"/>
      <c r="Q16" s="47"/>
      <c r="R16" s="47"/>
      <c r="S16" s="47"/>
      <c r="T16" s="47"/>
      <c r="U16" s="47"/>
      <c r="V16" s="47"/>
      <c r="W16" s="47"/>
      <c r="X16" s="47"/>
      <c r="Y16" s="47"/>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row>
    <row r="17" spans="1:271" ht="20.100000000000001" customHeight="1">
      <c r="A17" s="47"/>
      <c r="B17" s="72" t="s">
        <v>35</v>
      </c>
      <c r="C17" s="49"/>
      <c r="D17" s="49"/>
      <c r="E17" s="49"/>
      <c r="F17" s="49"/>
      <c r="G17" s="47"/>
      <c r="H17" s="47"/>
      <c r="I17" s="47"/>
      <c r="J17" s="47"/>
      <c r="K17" s="47"/>
      <c r="L17" s="47"/>
      <c r="M17" s="47"/>
      <c r="N17" s="47"/>
      <c r="O17" s="47"/>
      <c r="P17" s="47"/>
      <c r="Q17" s="47"/>
      <c r="R17" s="47"/>
      <c r="S17" s="47"/>
      <c r="T17" s="47"/>
      <c r="U17" s="47"/>
      <c r="V17" s="47"/>
      <c r="W17" s="47"/>
      <c r="X17" s="47"/>
      <c r="Y17" s="47"/>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c r="JI17" s="49"/>
      <c r="JJ17" s="49"/>
      <c r="JK17" s="49"/>
    </row>
    <row r="18" spans="1:271" ht="20.100000000000001" customHeight="1">
      <c r="A18" s="47"/>
      <c r="B18" s="73" t="s">
        <v>36</v>
      </c>
      <c r="C18" s="55"/>
      <c r="D18" s="66"/>
      <c r="E18" s="57"/>
      <c r="F18" s="54"/>
      <c r="G18" s="47"/>
      <c r="H18" s="47"/>
      <c r="I18" s="47"/>
      <c r="J18" s="47"/>
      <c r="K18" s="47"/>
      <c r="L18" s="47"/>
      <c r="M18" s="47"/>
      <c r="N18" s="47"/>
      <c r="O18" s="47"/>
      <c r="P18" s="47"/>
      <c r="Q18" s="47"/>
      <c r="R18" s="47"/>
      <c r="S18" s="47"/>
      <c r="T18" s="47"/>
      <c r="U18" s="47"/>
      <c r="V18" s="47"/>
      <c r="W18" s="47"/>
      <c r="X18" s="47"/>
      <c r="Y18" s="47"/>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c r="JI18" s="49"/>
      <c r="JJ18" s="49"/>
      <c r="JK18" s="49"/>
    </row>
    <row r="19" spans="1:271" ht="20.100000000000001" customHeight="1">
      <c r="A19" s="47"/>
      <c r="C19" s="49"/>
      <c r="D19" s="49"/>
      <c r="E19" s="49"/>
      <c r="F19" s="49"/>
      <c r="G19" s="47"/>
      <c r="H19" s="47"/>
      <c r="I19" s="47"/>
      <c r="J19" s="47"/>
      <c r="K19" s="47"/>
      <c r="L19" s="47"/>
      <c r="M19" s="47"/>
      <c r="N19" s="47"/>
      <c r="O19" s="47"/>
      <c r="P19" s="47"/>
      <c r="Q19" s="47"/>
      <c r="R19" s="47"/>
      <c r="S19" s="47"/>
      <c r="T19" s="47"/>
      <c r="U19" s="47"/>
      <c r="V19" s="47"/>
      <c r="W19" s="47"/>
      <c r="X19" s="47"/>
      <c r="Y19" s="47"/>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c r="JI19" s="49"/>
      <c r="JJ19" s="49"/>
      <c r="JK19" s="49"/>
    </row>
    <row r="20" spans="1:271" ht="20.100000000000001" customHeight="1" thickBot="1">
      <c r="A20" s="47"/>
      <c r="C20" s="49"/>
      <c r="D20" s="49"/>
      <c r="E20" s="49"/>
      <c r="F20" s="49"/>
      <c r="G20" s="47"/>
      <c r="H20" s="47"/>
      <c r="I20" s="47"/>
      <c r="J20" s="47"/>
      <c r="K20" s="47"/>
      <c r="L20" s="47"/>
      <c r="M20" s="47"/>
      <c r="N20" s="47"/>
      <c r="O20" s="47"/>
      <c r="P20" s="47"/>
      <c r="Q20" s="47"/>
      <c r="R20" s="47"/>
      <c r="S20" s="47"/>
      <c r="T20" s="47"/>
      <c r="U20" s="47"/>
      <c r="V20" s="47"/>
      <c r="W20" s="47"/>
      <c r="X20" s="47"/>
      <c r="Y20" s="47"/>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row>
    <row r="21" spans="1:271" ht="20.100000000000001" customHeight="1" thickTop="1" thickBot="1">
      <c r="B21" s="120" t="s">
        <v>91</v>
      </c>
      <c r="C21" s="63"/>
      <c r="D21" s="63"/>
      <c r="E21" s="63"/>
      <c r="F21" s="117" t="s">
        <v>92</v>
      </c>
    </row>
    <row r="22" spans="1:271" ht="12" thickTop="1">
      <c r="B22" s="60"/>
      <c r="C22" s="60"/>
      <c r="D22" s="60"/>
      <c r="E22" s="60"/>
      <c r="F22" s="60"/>
    </row>
    <row r="23" spans="1:271" ht="11.25">
      <c r="B23" s="61" t="s">
        <v>51</v>
      </c>
      <c r="C23" s="62"/>
      <c r="D23" s="62"/>
      <c r="E23" s="62"/>
      <c r="F23" s="62"/>
    </row>
    <row r="24" spans="1:271" ht="11.25">
      <c r="B24" s="61" t="s">
        <v>52</v>
      </c>
      <c r="C24" s="63"/>
      <c r="D24" s="63"/>
      <c r="E24" s="63"/>
      <c r="F24" s="63"/>
    </row>
    <row r="25" spans="1:271" ht="11.25">
      <c r="B25" s="60"/>
      <c r="C25" s="60"/>
      <c r="D25" s="60"/>
      <c r="E25" s="60"/>
      <c r="F25" s="121"/>
    </row>
    <row r="26" spans="1:271" ht="20.100000000000001" customHeight="1">
      <c r="B26" s="140" t="s">
        <v>108</v>
      </c>
      <c r="C26" s="141"/>
      <c r="D26" s="141"/>
      <c r="E26" s="141"/>
      <c r="F26" s="122" t="s">
        <v>93</v>
      </c>
    </row>
    <row r="27" spans="1:271" ht="20.100000000000001" customHeight="1" thickBot="1">
      <c r="B27" s="142"/>
      <c r="C27" s="143"/>
      <c r="D27" s="143"/>
      <c r="E27" s="143"/>
      <c r="F27" s="122" t="s">
        <v>94</v>
      </c>
    </row>
    <row r="28" spans="1:271" ht="20.100000000000001" customHeight="1" thickTop="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c r="JE28" s="49"/>
      <c r="JF28" s="49"/>
      <c r="JG28" s="49"/>
      <c r="JH28" s="49"/>
      <c r="JI28" s="49"/>
      <c r="JJ28" s="49"/>
      <c r="JK28" s="49"/>
    </row>
    <row r="29" spans="1:271" ht="20.100000000000001" customHeight="1">
      <c r="A29" s="47"/>
      <c r="B29" s="47"/>
      <c r="C29" s="66"/>
      <c r="D29" s="66"/>
      <c r="E29" s="47"/>
      <c r="F29" s="47"/>
      <c r="G29" s="47"/>
      <c r="H29" s="47"/>
      <c r="I29" s="47"/>
      <c r="J29" s="47"/>
      <c r="K29" s="47"/>
      <c r="L29" s="47"/>
      <c r="M29" s="47"/>
      <c r="N29" s="47"/>
      <c r="O29" s="47"/>
      <c r="P29" s="47"/>
      <c r="Q29" s="47"/>
      <c r="R29" s="47"/>
      <c r="S29" s="47"/>
      <c r="T29" s="47"/>
      <c r="U29" s="47"/>
      <c r="V29" s="47"/>
      <c r="W29" s="47"/>
      <c r="X29" s="47"/>
      <c r="Y29" s="47"/>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c r="JE29" s="49"/>
      <c r="JF29" s="49"/>
      <c r="JG29" s="49"/>
      <c r="JH29" s="49"/>
      <c r="JI29" s="49"/>
      <c r="JJ29" s="49"/>
      <c r="JK29" s="49"/>
    </row>
    <row r="30" spans="1:271" ht="20.100000000000001" customHeight="1">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c r="JE30" s="49"/>
      <c r="JF30" s="49"/>
      <c r="JG30" s="49"/>
      <c r="JH30" s="49"/>
      <c r="JI30" s="49"/>
      <c r="JJ30" s="49"/>
      <c r="JK30" s="49"/>
    </row>
    <row r="31" spans="1:271" ht="20.100000000000001" customHeight="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row>
    <row r="32" spans="1:271" ht="20.100000000000001" customHeight="1">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row>
    <row r="33" spans="1:271" ht="20.100000000000001" customHeight="1">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c r="JE33" s="49"/>
      <c r="JF33" s="49"/>
      <c r="JG33" s="49"/>
      <c r="JH33" s="49"/>
      <c r="JI33" s="49"/>
      <c r="JJ33" s="49"/>
      <c r="JK33" s="49"/>
    </row>
    <row r="34" spans="1:271" ht="20.100000000000001"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row>
    <row r="35" spans="1:271" ht="20.100000000000001" customHeight="1">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row>
    <row r="36" spans="1:271" ht="20.100000000000001" customHeight="1">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row>
    <row r="37" spans="1:271" ht="20.100000000000001"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row>
    <row r="38" spans="1:271" ht="20.100000000000001" customHeight="1">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row>
    <row r="39" spans="1:271" ht="20.100000000000001" customHeight="1">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row>
    <row r="40" spans="1:271" ht="20.100000000000001"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row>
    <row r="41" spans="1:271" ht="20.100000000000001" customHeight="1">
      <c r="A41" s="47"/>
      <c r="B41" s="47"/>
      <c r="C41" s="66"/>
      <c r="D41" s="66"/>
      <c r="E41" s="47"/>
      <c r="F41" s="47"/>
      <c r="G41" s="47"/>
      <c r="H41" s="47"/>
      <c r="I41" s="47"/>
      <c r="J41" s="47"/>
      <c r="K41" s="47"/>
      <c r="L41" s="47"/>
      <c r="M41" s="47"/>
      <c r="N41" s="47"/>
      <c r="O41" s="47"/>
      <c r="P41" s="47"/>
      <c r="Q41" s="47"/>
      <c r="R41" s="47"/>
      <c r="S41" s="47"/>
      <c r="T41" s="47"/>
      <c r="U41" s="47"/>
      <c r="V41" s="47"/>
      <c r="W41" s="47"/>
      <c r="X41" s="47"/>
      <c r="Y41" s="47"/>
      <c r="Z41" s="47"/>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row>
    <row r="42" spans="1:271" ht="20.100000000000001"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row>
    <row r="43" spans="1:271" ht="20.100000000000001"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row>
    <row r="44" spans="1:271" ht="20.100000000000001"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row>
    <row r="45" spans="1:271" ht="20.100000000000001"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row>
    <row r="46" spans="1:271" ht="20.100000000000001"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row>
    <row r="47" spans="1:271" ht="20.100000000000001"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row>
    <row r="48" spans="1:271" ht="20.100000000000001"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row>
    <row r="49" spans="1:219" ht="20.100000000000001"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row>
    <row r="50" spans="1:219" ht="20.100000000000001" customHeight="1">
      <c r="A50" s="47"/>
      <c r="B50" s="47"/>
      <c r="C50" s="66"/>
      <c r="D50" s="66"/>
      <c r="E50" s="47"/>
      <c r="F50" s="47"/>
      <c r="G50" s="47"/>
      <c r="H50" s="47"/>
      <c r="I50" s="47"/>
      <c r="J50" s="47"/>
      <c r="K50" s="47"/>
      <c r="L50" s="47"/>
      <c r="M50" s="47"/>
      <c r="N50" s="47"/>
      <c r="O50" s="47"/>
      <c r="P50" s="47"/>
      <c r="Q50" s="47"/>
      <c r="R50" s="47"/>
      <c r="S50" s="47"/>
      <c r="T50" s="47"/>
      <c r="U50" s="47"/>
      <c r="V50" s="47"/>
      <c r="W50" s="47"/>
      <c r="X50" s="47"/>
      <c r="Y50" s="47"/>
      <c r="Z50" s="47"/>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row>
    <row r="51" spans="1:219" ht="20.100000000000001"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row>
    <row r="52" spans="1:219" ht="20.100000000000001"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row>
    <row r="53" spans="1:219" ht="20.100000000000001"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row>
    <row r="54" spans="1:219" ht="20.100000000000001"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row>
    <row r="55" spans="1:219" ht="20.100000000000001"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row>
    <row r="56" spans="1:219" ht="20.100000000000001"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row>
    <row r="57" spans="1:219" ht="20.100000000000001"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row>
    <row r="58" spans="1:219" ht="20.100000000000001"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row>
    <row r="59" spans="1:219" ht="20.100000000000001"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row>
    <row r="60" spans="1:219" ht="20.100000000000001"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row>
    <row r="61" spans="1:219" ht="20.100000000000001"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row>
    <row r="62" spans="1:219" ht="20.100000000000001"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row>
    <row r="63" spans="1:219" ht="20.100000000000001"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row>
    <row r="64" spans="1:219" ht="20.100000000000001"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row>
    <row r="65" spans="1:219" ht="20.100000000000001"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row>
    <row r="66" spans="1:219" ht="20.100000000000001"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row>
    <row r="67" spans="1:219" ht="20.100000000000001"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row>
    <row r="68" spans="1:219" ht="20.100000000000001"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row>
    <row r="69" spans="1:219" ht="20.100000000000001"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row>
    <row r="70" spans="1:219" ht="20.100000000000001"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row>
    <row r="71" spans="1:219" ht="20.100000000000001"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row>
    <row r="72" spans="1:219" ht="20.100000000000001"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row>
    <row r="73" spans="1:219" ht="20.100000000000001"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row>
    <row r="74" spans="1:219" ht="20.100000000000001"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row>
    <row r="75" spans="1:219" ht="20.100000000000001"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row>
    <row r="76" spans="1:219" ht="20.100000000000001"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row>
    <row r="77" spans="1:219" ht="20.100000000000001"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row>
    <row r="78" spans="1:219" ht="20.100000000000001"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row>
    <row r="79" spans="1:219" ht="20.100000000000001"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row>
    <row r="80" spans="1:219" ht="20.100000000000001"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row>
    <row r="81" spans="1:219" ht="20.100000000000001"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row>
    <row r="82" spans="1:219" ht="20.100000000000001"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row>
    <row r="83" spans="1:219" ht="20.100000000000001"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row>
    <row r="84" spans="1:219" ht="20.100000000000001"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row>
    <row r="85" spans="1:219" ht="20.100000000000001"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row>
    <row r="86" spans="1:219" ht="20.100000000000001"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row>
    <row r="87" spans="1:219" ht="20.100000000000001"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row>
    <row r="88" spans="1:219" ht="20.100000000000001"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row>
    <row r="89" spans="1:219" ht="20.100000000000001"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row>
    <row r="90" spans="1:219" ht="20.100000000000001"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row>
    <row r="91" spans="1:219" ht="20.100000000000001"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row>
    <row r="92" spans="1:219" ht="20.100000000000001"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row>
    <row r="93" spans="1:219" ht="20.100000000000001"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row>
    <row r="94" spans="1:219" ht="20.100000000000001"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row>
    <row r="95" spans="1:219" ht="20.100000000000001"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row>
    <row r="96" spans="1:219" ht="20.100000000000001"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row>
    <row r="97" spans="1:205" ht="20.100000000000001"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row>
    <row r="98" spans="1:205" ht="20.100000000000001"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c r="GB98" s="49"/>
      <c r="GC98" s="49"/>
      <c r="GD98" s="49"/>
      <c r="GE98" s="49"/>
      <c r="GF98" s="49"/>
      <c r="GG98" s="49"/>
      <c r="GH98" s="49"/>
      <c r="GI98" s="49"/>
      <c r="GJ98" s="49"/>
      <c r="GK98" s="49"/>
      <c r="GL98" s="49"/>
      <c r="GM98" s="49"/>
      <c r="GN98" s="49"/>
      <c r="GO98" s="49"/>
      <c r="GP98" s="49"/>
      <c r="GQ98" s="49"/>
      <c r="GR98" s="49"/>
      <c r="GS98" s="49"/>
      <c r="GT98" s="49"/>
      <c r="GU98" s="49"/>
      <c r="GV98" s="49"/>
      <c r="GW98" s="49"/>
    </row>
    <row r="99" spans="1:205" ht="20.100000000000001"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c r="DP99" s="49"/>
      <c r="DQ99" s="49"/>
      <c r="DR99" s="49"/>
      <c r="DS99" s="49"/>
      <c r="DT99" s="49"/>
      <c r="DU99" s="49"/>
      <c r="DV99" s="49"/>
      <c r="DW99" s="49"/>
      <c r="DX99" s="49"/>
      <c r="DY99" s="49"/>
      <c r="DZ99" s="49"/>
      <c r="EA99" s="49"/>
      <c r="EB99" s="49"/>
      <c r="EC99" s="49"/>
      <c r="ED99" s="49"/>
      <c r="EE99" s="49"/>
      <c r="EF99" s="49"/>
      <c r="EG99" s="49"/>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c r="GB99" s="49"/>
      <c r="GC99" s="49"/>
      <c r="GD99" s="49"/>
      <c r="GE99" s="49"/>
      <c r="GF99" s="49"/>
      <c r="GG99" s="49"/>
      <c r="GH99" s="49"/>
      <c r="GI99" s="49"/>
      <c r="GJ99" s="49"/>
      <c r="GK99" s="49"/>
      <c r="GL99" s="49"/>
      <c r="GM99" s="49"/>
      <c r="GN99" s="49"/>
      <c r="GO99" s="49"/>
      <c r="GP99" s="49"/>
      <c r="GQ99" s="49"/>
      <c r="GR99" s="49"/>
      <c r="GS99" s="49"/>
      <c r="GT99" s="49"/>
      <c r="GU99" s="49"/>
      <c r="GV99" s="49"/>
      <c r="GW99" s="49"/>
    </row>
    <row r="100" spans="1:205" ht="20.100000000000001"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c r="DP100" s="49"/>
      <c r="DQ100" s="49"/>
      <c r="DR100" s="49"/>
      <c r="DS100" s="49"/>
      <c r="DT100" s="49"/>
      <c r="DU100" s="49"/>
      <c r="DV100" s="49"/>
      <c r="DW100" s="49"/>
      <c r="DX100" s="49"/>
      <c r="DY100" s="49"/>
      <c r="DZ100" s="49"/>
      <c r="EA100" s="49"/>
      <c r="EB100" s="49"/>
      <c r="EC100" s="49"/>
      <c r="ED100" s="49"/>
      <c r="EE100" s="49"/>
      <c r="EF100" s="49"/>
      <c r="EG100" s="49"/>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c r="GB100" s="49"/>
      <c r="GC100" s="49"/>
      <c r="GD100" s="49"/>
      <c r="GE100" s="49"/>
      <c r="GF100" s="49"/>
      <c r="GG100" s="49"/>
      <c r="GH100" s="49"/>
      <c r="GI100" s="49"/>
      <c r="GJ100" s="49"/>
      <c r="GK100" s="49"/>
      <c r="GL100" s="49"/>
      <c r="GM100" s="49"/>
      <c r="GN100" s="49"/>
      <c r="GO100" s="49"/>
      <c r="GP100" s="49"/>
      <c r="GQ100" s="49"/>
      <c r="GR100" s="49"/>
      <c r="GS100" s="49"/>
      <c r="GT100" s="49"/>
      <c r="GU100" s="49"/>
      <c r="GV100" s="49"/>
      <c r="GW100" s="49"/>
    </row>
    <row r="101" spans="1:205" ht="20.100000000000001"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c r="DP101" s="49"/>
      <c r="DQ101" s="49"/>
      <c r="DR101" s="49"/>
      <c r="DS101" s="49"/>
      <c r="DT101" s="49"/>
      <c r="DU101" s="49"/>
      <c r="DV101" s="49"/>
      <c r="DW101" s="49"/>
      <c r="DX101" s="49"/>
      <c r="DY101" s="49"/>
      <c r="DZ101" s="49"/>
      <c r="EA101" s="49"/>
      <c r="EB101" s="49"/>
      <c r="EC101" s="49"/>
      <c r="ED101" s="49"/>
      <c r="EE101" s="49"/>
      <c r="EF101" s="49"/>
      <c r="EG101" s="49"/>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c r="GB101" s="49"/>
      <c r="GC101" s="49"/>
      <c r="GD101" s="49"/>
      <c r="GE101" s="49"/>
      <c r="GF101" s="49"/>
      <c r="GG101" s="49"/>
      <c r="GH101" s="49"/>
      <c r="GI101" s="49"/>
      <c r="GJ101" s="49"/>
      <c r="GK101" s="49"/>
      <c r="GL101" s="49"/>
      <c r="GM101" s="49"/>
      <c r="GN101" s="49"/>
      <c r="GO101" s="49"/>
      <c r="GP101" s="49"/>
      <c r="GQ101" s="49"/>
      <c r="GR101" s="49"/>
      <c r="GS101" s="49"/>
      <c r="GT101" s="49"/>
      <c r="GU101" s="49"/>
      <c r="GV101" s="49"/>
      <c r="GW101" s="49"/>
    </row>
    <row r="102" spans="1:205" ht="20.100000000000001"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c r="GB102" s="49"/>
      <c r="GC102" s="49"/>
      <c r="GD102" s="49"/>
      <c r="GE102" s="49"/>
      <c r="GF102" s="49"/>
      <c r="GG102" s="49"/>
      <c r="GH102" s="49"/>
      <c r="GI102" s="49"/>
      <c r="GJ102" s="49"/>
      <c r="GK102" s="49"/>
      <c r="GL102" s="49"/>
      <c r="GM102" s="49"/>
      <c r="GN102" s="49"/>
      <c r="GO102" s="49"/>
      <c r="GP102" s="49"/>
      <c r="GQ102" s="49"/>
      <c r="GR102" s="49"/>
      <c r="GS102" s="49"/>
      <c r="GT102" s="49"/>
      <c r="GU102" s="49"/>
      <c r="GV102" s="49"/>
      <c r="GW102" s="49"/>
    </row>
    <row r="103" spans="1:205" ht="20.100000000000001"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c r="DP103" s="49"/>
      <c r="DQ103" s="49"/>
      <c r="DR103" s="49"/>
      <c r="DS103" s="49"/>
      <c r="DT103" s="49"/>
      <c r="DU103" s="49"/>
      <c r="DV103" s="49"/>
      <c r="DW103" s="49"/>
      <c r="DX103" s="49"/>
      <c r="DY103" s="49"/>
      <c r="DZ103" s="49"/>
      <c r="EA103" s="49"/>
      <c r="EB103" s="49"/>
      <c r="EC103" s="49"/>
      <c r="ED103" s="49"/>
      <c r="EE103" s="49"/>
      <c r="EF103" s="49"/>
      <c r="EG103" s="49"/>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c r="GB103" s="49"/>
      <c r="GC103" s="49"/>
      <c r="GD103" s="49"/>
      <c r="GE103" s="49"/>
      <c r="GF103" s="49"/>
      <c r="GG103" s="49"/>
      <c r="GH103" s="49"/>
      <c r="GI103" s="49"/>
      <c r="GJ103" s="49"/>
      <c r="GK103" s="49"/>
      <c r="GL103" s="49"/>
      <c r="GM103" s="49"/>
      <c r="GN103" s="49"/>
      <c r="GO103" s="49"/>
      <c r="GP103" s="49"/>
      <c r="GQ103" s="49"/>
      <c r="GR103" s="49"/>
      <c r="GS103" s="49"/>
      <c r="GT103" s="49"/>
      <c r="GU103" s="49"/>
      <c r="GV103" s="49"/>
      <c r="GW103" s="49"/>
    </row>
    <row r="104" spans="1:205" ht="20.100000000000001"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c r="DP104" s="49"/>
      <c r="DQ104" s="49"/>
      <c r="DR104" s="49"/>
      <c r="DS104" s="49"/>
      <c r="DT104" s="49"/>
      <c r="DU104" s="49"/>
      <c r="DV104" s="49"/>
      <c r="DW104" s="49"/>
      <c r="DX104" s="49"/>
      <c r="DY104" s="49"/>
      <c r="DZ104" s="49"/>
      <c r="EA104" s="49"/>
      <c r="EB104" s="49"/>
      <c r="EC104" s="49"/>
      <c r="ED104" s="49"/>
      <c r="EE104" s="49"/>
      <c r="EF104" s="49"/>
      <c r="EG104" s="49"/>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c r="GB104" s="49"/>
      <c r="GC104" s="49"/>
      <c r="GD104" s="49"/>
      <c r="GE104" s="49"/>
      <c r="GF104" s="49"/>
      <c r="GG104" s="49"/>
      <c r="GH104" s="49"/>
      <c r="GI104" s="49"/>
      <c r="GJ104" s="49"/>
      <c r="GK104" s="49"/>
      <c r="GL104" s="49"/>
      <c r="GM104" s="49"/>
      <c r="GN104" s="49"/>
      <c r="GO104" s="49"/>
      <c r="GP104" s="49"/>
      <c r="GQ104" s="49"/>
      <c r="GR104" s="49"/>
      <c r="GS104" s="49"/>
      <c r="GT104" s="49"/>
      <c r="GU104" s="49"/>
      <c r="GV104" s="49"/>
      <c r="GW104" s="49"/>
    </row>
    <row r="105" spans="1:205" ht="20.100000000000001"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c r="DP105" s="49"/>
      <c r="DQ105" s="49"/>
      <c r="DR105" s="49"/>
      <c r="DS105" s="49"/>
      <c r="DT105" s="49"/>
      <c r="DU105" s="49"/>
      <c r="DV105" s="49"/>
      <c r="DW105" s="49"/>
      <c r="DX105" s="49"/>
      <c r="DY105" s="49"/>
      <c r="DZ105" s="49"/>
      <c r="EA105" s="49"/>
      <c r="EB105" s="49"/>
      <c r="EC105" s="49"/>
      <c r="ED105" s="49"/>
      <c r="EE105" s="49"/>
      <c r="EF105" s="49"/>
      <c r="EG105" s="49"/>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c r="GB105" s="49"/>
      <c r="GC105" s="49"/>
      <c r="GD105" s="49"/>
      <c r="GE105" s="49"/>
      <c r="GF105" s="49"/>
      <c r="GG105" s="49"/>
      <c r="GH105" s="49"/>
      <c r="GI105" s="49"/>
      <c r="GJ105" s="49"/>
      <c r="GK105" s="49"/>
      <c r="GL105" s="49"/>
      <c r="GM105" s="49"/>
      <c r="GN105" s="49"/>
      <c r="GO105" s="49"/>
      <c r="GP105" s="49"/>
      <c r="GQ105" s="49"/>
      <c r="GR105" s="49"/>
      <c r="GS105" s="49"/>
      <c r="GT105" s="49"/>
      <c r="GU105" s="49"/>
      <c r="GV105" s="49"/>
      <c r="GW105" s="49"/>
    </row>
    <row r="106" spans="1:205" ht="20.100000000000001"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c r="GB106" s="49"/>
      <c r="GC106" s="49"/>
      <c r="GD106" s="49"/>
      <c r="GE106" s="49"/>
      <c r="GF106" s="49"/>
      <c r="GG106" s="49"/>
      <c r="GH106" s="49"/>
      <c r="GI106" s="49"/>
      <c r="GJ106" s="49"/>
      <c r="GK106" s="49"/>
      <c r="GL106" s="49"/>
      <c r="GM106" s="49"/>
      <c r="GN106" s="49"/>
      <c r="GO106" s="49"/>
      <c r="GP106" s="49"/>
      <c r="GQ106" s="49"/>
      <c r="GR106" s="49"/>
      <c r="GS106" s="49"/>
      <c r="GT106" s="49"/>
      <c r="GU106" s="49"/>
      <c r="GV106" s="49"/>
      <c r="GW106" s="49"/>
    </row>
    <row r="107" spans="1:205" ht="20.100000000000001"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c r="GB107" s="49"/>
      <c r="GC107" s="49"/>
      <c r="GD107" s="49"/>
      <c r="GE107" s="49"/>
      <c r="GF107" s="49"/>
      <c r="GG107" s="49"/>
      <c r="GH107" s="49"/>
      <c r="GI107" s="49"/>
      <c r="GJ107" s="49"/>
      <c r="GK107" s="49"/>
      <c r="GL107" s="49"/>
      <c r="GM107" s="49"/>
      <c r="GN107" s="49"/>
      <c r="GO107" s="49"/>
      <c r="GP107" s="49"/>
      <c r="GQ107" s="49"/>
      <c r="GR107" s="49"/>
      <c r="GS107" s="49"/>
      <c r="GT107" s="49"/>
      <c r="GU107" s="49"/>
      <c r="GV107" s="49"/>
      <c r="GW107" s="49"/>
    </row>
    <row r="108" spans="1:205" ht="20.100000000000001"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49"/>
      <c r="DV108" s="49"/>
      <c r="DW108" s="49"/>
      <c r="DX108" s="49"/>
      <c r="DY108" s="49"/>
      <c r="DZ108" s="49"/>
      <c r="EA108" s="49"/>
      <c r="EB108" s="49"/>
      <c r="EC108" s="49"/>
      <c r="ED108" s="49"/>
      <c r="EE108" s="49"/>
      <c r="EF108" s="49"/>
      <c r="EG108" s="49"/>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c r="GB108" s="49"/>
      <c r="GC108" s="49"/>
      <c r="GD108" s="49"/>
      <c r="GE108" s="49"/>
      <c r="GF108" s="49"/>
      <c r="GG108" s="49"/>
      <c r="GH108" s="49"/>
      <c r="GI108" s="49"/>
      <c r="GJ108" s="49"/>
      <c r="GK108" s="49"/>
      <c r="GL108" s="49"/>
      <c r="GM108" s="49"/>
      <c r="GN108" s="49"/>
      <c r="GO108" s="49"/>
      <c r="GP108" s="49"/>
      <c r="GQ108" s="49"/>
      <c r="GR108" s="49"/>
      <c r="GS108" s="49"/>
      <c r="GT108" s="49"/>
      <c r="GU108" s="49"/>
      <c r="GV108" s="49"/>
      <c r="GW108" s="49"/>
    </row>
    <row r="109" spans="1:205" ht="20.100000000000001"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c r="GB109" s="49"/>
      <c r="GC109" s="49"/>
      <c r="GD109" s="49"/>
      <c r="GE109" s="49"/>
      <c r="GF109" s="49"/>
      <c r="GG109" s="49"/>
      <c r="GH109" s="49"/>
      <c r="GI109" s="49"/>
      <c r="GJ109" s="49"/>
      <c r="GK109" s="49"/>
      <c r="GL109" s="49"/>
      <c r="GM109" s="49"/>
      <c r="GN109" s="49"/>
      <c r="GO109" s="49"/>
      <c r="GP109" s="49"/>
      <c r="GQ109" s="49"/>
      <c r="GR109" s="49"/>
      <c r="GS109" s="49"/>
      <c r="GT109" s="49"/>
      <c r="GU109" s="49"/>
      <c r="GV109" s="49"/>
      <c r="GW109" s="49"/>
    </row>
    <row r="110" spans="1:205" ht="20.100000000000001"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c r="DP110" s="49"/>
      <c r="DQ110" s="49"/>
      <c r="DR110" s="49"/>
      <c r="DS110" s="49"/>
      <c r="DT110" s="49"/>
      <c r="DU110" s="49"/>
      <c r="DV110" s="49"/>
      <c r="DW110" s="49"/>
      <c r="DX110" s="49"/>
      <c r="DY110" s="49"/>
      <c r="DZ110" s="49"/>
      <c r="EA110" s="49"/>
      <c r="EB110" s="49"/>
      <c r="EC110" s="49"/>
      <c r="ED110" s="49"/>
      <c r="EE110" s="49"/>
      <c r="EF110" s="49"/>
      <c r="EG110" s="49"/>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c r="GB110" s="49"/>
      <c r="GC110" s="49"/>
      <c r="GD110" s="49"/>
      <c r="GE110" s="49"/>
      <c r="GF110" s="49"/>
      <c r="GG110" s="49"/>
      <c r="GH110" s="49"/>
      <c r="GI110" s="49"/>
      <c r="GJ110" s="49"/>
      <c r="GK110" s="49"/>
      <c r="GL110" s="49"/>
      <c r="GM110" s="49"/>
      <c r="GN110" s="49"/>
      <c r="GO110" s="49"/>
      <c r="GP110" s="49"/>
      <c r="GQ110" s="49"/>
      <c r="GR110" s="49"/>
      <c r="GS110" s="49"/>
      <c r="GT110" s="49"/>
      <c r="GU110" s="49"/>
      <c r="GV110" s="49"/>
      <c r="GW110" s="49"/>
    </row>
    <row r="111" spans="1:205" ht="20.100000000000001"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c r="GB111" s="49"/>
      <c r="GC111" s="49"/>
      <c r="GD111" s="49"/>
      <c r="GE111" s="49"/>
      <c r="GF111" s="49"/>
      <c r="GG111" s="49"/>
      <c r="GH111" s="49"/>
      <c r="GI111" s="49"/>
      <c r="GJ111" s="49"/>
      <c r="GK111" s="49"/>
      <c r="GL111" s="49"/>
      <c r="GM111" s="49"/>
      <c r="GN111" s="49"/>
      <c r="GO111" s="49"/>
      <c r="GP111" s="49"/>
      <c r="GQ111" s="49"/>
      <c r="GR111" s="49"/>
      <c r="GS111" s="49"/>
      <c r="GT111" s="49"/>
      <c r="GU111" s="49"/>
      <c r="GV111" s="49"/>
      <c r="GW111" s="49"/>
    </row>
    <row r="112" spans="1:205" ht="20.100000000000001"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GR112" s="49"/>
      <c r="GS112" s="49"/>
      <c r="GT112" s="49"/>
      <c r="GU112" s="49"/>
      <c r="GV112" s="49"/>
      <c r="GW112" s="49"/>
    </row>
    <row r="113" spans="1:205" ht="20.100000000000001"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c r="GB113" s="49"/>
      <c r="GC113" s="49"/>
      <c r="GD113" s="49"/>
      <c r="GE113" s="49"/>
      <c r="GF113" s="49"/>
      <c r="GG113" s="49"/>
      <c r="GH113" s="49"/>
      <c r="GI113" s="49"/>
      <c r="GJ113" s="49"/>
      <c r="GK113" s="49"/>
      <c r="GL113" s="49"/>
      <c r="GM113" s="49"/>
      <c r="GN113" s="49"/>
      <c r="GO113" s="49"/>
      <c r="GP113" s="49"/>
      <c r="GQ113" s="49"/>
      <c r="GR113" s="49"/>
      <c r="GS113" s="49"/>
      <c r="GT113" s="49"/>
      <c r="GU113" s="49"/>
      <c r="GV113" s="49"/>
      <c r="GW113" s="49"/>
    </row>
    <row r="114" spans="1:205" ht="20.100000000000001"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c r="GB114" s="49"/>
      <c r="GC114" s="49"/>
      <c r="GD114" s="49"/>
      <c r="GE114" s="49"/>
      <c r="GF114" s="49"/>
      <c r="GG114" s="49"/>
      <c r="GH114" s="49"/>
      <c r="GI114" s="49"/>
      <c r="GJ114" s="49"/>
      <c r="GK114" s="49"/>
      <c r="GL114" s="49"/>
      <c r="GM114" s="49"/>
      <c r="GN114" s="49"/>
      <c r="GO114" s="49"/>
      <c r="GP114" s="49"/>
      <c r="GQ114" s="49"/>
      <c r="GR114" s="49"/>
      <c r="GS114" s="49"/>
      <c r="GT114" s="49"/>
      <c r="GU114" s="49"/>
      <c r="GV114" s="49"/>
      <c r="GW114" s="49"/>
    </row>
    <row r="115" spans="1:205" ht="20.100000000000001"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c r="GB115" s="49"/>
      <c r="GC115" s="49"/>
      <c r="GD115" s="49"/>
      <c r="GE115" s="49"/>
      <c r="GF115" s="49"/>
      <c r="GG115" s="49"/>
      <c r="GH115" s="49"/>
      <c r="GI115" s="49"/>
      <c r="GJ115" s="49"/>
      <c r="GK115" s="49"/>
      <c r="GL115" s="49"/>
      <c r="GM115" s="49"/>
      <c r="GN115" s="49"/>
      <c r="GO115" s="49"/>
      <c r="GP115" s="49"/>
      <c r="GQ115" s="49"/>
      <c r="GR115" s="49"/>
      <c r="GS115" s="49"/>
      <c r="GT115" s="49"/>
      <c r="GU115" s="49"/>
      <c r="GV115" s="49"/>
      <c r="GW115" s="49"/>
    </row>
    <row r="116" spans="1:205" ht="20.100000000000001"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c r="GB116" s="49"/>
      <c r="GC116" s="49"/>
      <c r="GD116" s="49"/>
      <c r="GE116" s="49"/>
      <c r="GF116" s="49"/>
      <c r="GG116" s="49"/>
      <c r="GH116" s="49"/>
      <c r="GI116" s="49"/>
      <c r="GJ116" s="49"/>
      <c r="GK116" s="49"/>
      <c r="GL116" s="49"/>
      <c r="GM116" s="49"/>
      <c r="GN116" s="49"/>
      <c r="GO116" s="49"/>
      <c r="GP116" s="49"/>
      <c r="GQ116" s="49"/>
      <c r="GR116" s="49"/>
      <c r="GS116" s="49"/>
      <c r="GT116" s="49"/>
      <c r="GU116" s="49"/>
      <c r="GV116" s="49"/>
      <c r="GW116" s="49"/>
    </row>
    <row r="117" spans="1:205" ht="20.100000000000001"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c r="GB117" s="49"/>
      <c r="GC117" s="49"/>
      <c r="GD117" s="49"/>
      <c r="GE117" s="49"/>
      <c r="GF117" s="49"/>
      <c r="GG117" s="49"/>
      <c r="GH117" s="49"/>
      <c r="GI117" s="49"/>
      <c r="GJ117" s="49"/>
      <c r="GK117" s="49"/>
      <c r="GL117" s="49"/>
      <c r="GM117" s="49"/>
      <c r="GN117" s="49"/>
      <c r="GO117" s="49"/>
      <c r="GP117" s="49"/>
      <c r="GQ117" s="49"/>
      <c r="GR117" s="49"/>
      <c r="GS117" s="49"/>
      <c r="GT117" s="49"/>
      <c r="GU117" s="49"/>
      <c r="GV117" s="49"/>
      <c r="GW117" s="49"/>
    </row>
    <row r="118" spans="1:205" ht="20.100000000000001"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c r="GB118" s="49"/>
      <c r="GC118" s="49"/>
      <c r="GD118" s="49"/>
      <c r="GE118" s="49"/>
      <c r="GF118" s="49"/>
      <c r="GG118" s="49"/>
      <c r="GH118" s="49"/>
      <c r="GI118" s="49"/>
      <c r="GJ118" s="49"/>
      <c r="GK118" s="49"/>
      <c r="GL118" s="49"/>
      <c r="GM118" s="49"/>
      <c r="GN118" s="49"/>
      <c r="GO118" s="49"/>
      <c r="GP118" s="49"/>
      <c r="GQ118" s="49"/>
      <c r="GR118" s="49"/>
      <c r="GS118" s="49"/>
      <c r="GT118" s="49"/>
      <c r="GU118" s="49"/>
      <c r="GV118" s="49"/>
      <c r="GW118" s="49"/>
    </row>
    <row r="119" spans="1:205" ht="20.100000000000001"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c r="GB119" s="49"/>
      <c r="GC119" s="49"/>
      <c r="GD119" s="49"/>
      <c r="GE119" s="49"/>
      <c r="GF119" s="49"/>
      <c r="GG119" s="49"/>
      <c r="GH119" s="49"/>
      <c r="GI119" s="49"/>
      <c r="GJ119" s="49"/>
      <c r="GK119" s="49"/>
      <c r="GL119" s="49"/>
      <c r="GM119" s="49"/>
      <c r="GN119" s="49"/>
      <c r="GO119" s="49"/>
      <c r="GP119" s="49"/>
      <c r="GQ119" s="49"/>
      <c r="GR119" s="49"/>
      <c r="GS119" s="49"/>
      <c r="GT119" s="49"/>
      <c r="GU119" s="49"/>
      <c r="GV119" s="49"/>
      <c r="GW119" s="49"/>
    </row>
    <row r="120" spans="1:205" ht="20.100000000000001"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c r="GB120" s="49"/>
      <c r="GC120" s="49"/>
      <c r="GD120" s="49"/>
      <c r="GE120" s="49"/>
      <c r="GF120" s="49"/>
      <c r="GG120" s="49"/>
      <c r="GH120" s="49"/>
      <c r="GI120" s="49"/>
      <c r="GJ120" s="49"/>
      <c r="GK120" s="49"/>
      <c r="GL120" s="49"/>
      <c r="GM120" s="49"/>
      <c r="GN120" s="49"/>
      <c r="GO120" s="49"/>
      <c r="GP120" s="49"/>
      <c r="GQ120" s="49"/>
      <c r="GR120" s="49"/>
      <c r="GS120" s="49"/>
      <c r="GT120" s="49"/>
      <c r="GU120" s="49"/>
      <c r="GV120" s="49"/>
      <c r="GW120" s="49"/>
    </row>
    <row r="121" spans="1:205" ht="20.100000000000001"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c r="DP121" s="49"/>
      <c r="DQ121" s="49"/>
      <c r="DR121" s="49"/>
      <c r="DS121" s="49"/>
      <c r="DT121" s="49"/>
      <c r="DU121" s="49"/>
      <c r="DV121" s="49"/>
      <c r="DW121" s="49"/>
      <c r="DX121" s="49"/>
      <c r="DY121" s="49"/>
      <c r="DZ121" s="49"/>
      <c r="EA121" s="49"/>
      <c r="EB121" s="49"/>
      <c r="EC121" s="49"/>
      <c r="ED121" s="49"/>
      <c r="EE121" s="49"/>
      <c r="EF121" s="49"/>
      <c r="EG121" s="49"/>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c r="GB121" s="49"/>
      <c r="GC121" s="49"/>
      <c r="GD121" s="49"/>
      <c r="GE121" s="49"/>
      <c r="GF121" s="49"/>
      <c r="GG121" s="49"/>
      <c r="GH121" s="49"/>
      <c r="GI121" s="49"/>
      <c r="GJ121" s="49"/>
      <c r="GK121" s="49"/>
      <c r="GL121" s="49"/>
      <c r="GM121" s="49"/>
      <c r="GN121" s="49"/>
      <c r="GO121" s="49"/>
      <c r="GP121" s="49"/>
      <c r="GQ121" s="49"/>
      <c r="GR121" s="49"/>
      <c r="GS121" s="49"/>
      <c r="GT121" s="49"/>
      <c r="GU121" s="49"/>
      <c r="GV121" s="49"/>
      <c r="GW121" s="49"/>
    </row>
    <row r="122" spans="1:205" ht="20.100000000000001"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c r="DP122" s="49"/>
      <c r="DQ122" s="49"/>
      <c r="DR122" s="49"/>
      <c r="DS122" s="49"/>
      <c r="DT122" s="49"/>
      <c r="DU122" s="49"/>
      <c r="DV122" s="49"/>
      <c r="DW122" s="49"/>
      <c r="DX122" s="49"/>
      <c r="DY122" s="49"/>
      <c r="DZ122" s="49"/>
      <c r="EA122" s="49"/>
      <c r="EB122" s="49"/>
      <c r="EC122" s="49"/>
      <c r="ED122" s="49"/>
      <c r="EE122" s="49"/>
      <c r="EF122" s="49"/>
      <c r="EG122" s="49"/>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c r="GB122" s="49"/>
      <c r="GC122" s="49"/>
      <c r="GD122" s="49"/>
      <c r="GE122" s="49"/>
      <c r="GF122" s="49"/>
      <c r="GG122" s="49"/>
      <c r="GH122" s="49"/>
      <c r="GI122" s="49"/>
      <c r="GJ122" s="49"/>
      <c r="GK122" s="49"/>
      <c r="GL122" s="49"/>
      <c r="GM122" s="49"/>
      <c r="GN122" s="49"/>
      <c r="GO122" s="49"/>
      <c r="GP122" s="49"/>
      <c r="GQ122" s="49"/>
      <c r="GR122" s="49"/>
      <c r="GS122" s="49"/>
      <c r="GT122" s="49"/>
      <c r="GU122" s="49"/>
      <c r="GV122" s="49"/>
      <c r="GW122" s="49"/>
    </row>
    <row r="123" spans="1:205" ht="20.100000000000001"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row>
    <row r="124" spans="1:205" ht="20.100000000000001"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row>
    <row r="125" spans="1:205" ht="20.100000000000001"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49"/>
      <c r="DW125" s="49"/>
      <c r="DX125" s="49"/>
      <c r="DY125" s="49"/>
      <c r="DZ125" s="49"/>
      <c r="EA125" s="49"/>
      <c r="EB125" s="49"/>
      <c r="EC125" s="49"/>
      <c r="ED125" s="49"/>
      <c r="EE125" s="49"/>
      <c r="EF125" s="49"/>
      <c r="EG125" s="49"/>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c r="GB125" s="49"/>
      <c r="GC125" s="49"/>
      <c r="GD125" s="49"/>
      <c r="GE125" s="49"/>
      <c r="GF125" s="49"/>
      <c r="GG125" s="49"/>
      <c r="GH125" s="49"/>
      <c r="GI125" s="49"/>
      <c r="GJ125" s="49"/>
      <c r="GK125" s="49"/>
      <c r="GL125" s="49"/>
      <c r="GM125" s="49"/>
      <c r="GN125" s="49"/>
      <c r="GO125" s="49"/>
      <c r="GP125" s="49"/>
      <c r="GQ125" s="49"/>
      <c r="GR125" s="49"/>
      <c r="GS125" s="49"/>
      <c r="GT125" s="49"/>
      <c r="GU125" s="49"/>
      <c r="GV125" s="49"/>
      <c r="GW125" s="49"/>
    </row>
    <row r="126" spans="1:205" ht="20.100000000000001"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c r="DP126" s="49"/>
      <c r="DQ126" s="49"/>
      <c r="DR126" s="49"/>
      <c r="DS126" s="49"/>
      <c r="DT126" s="49"/>
      <c r="DU126" s="49"/>
      <c r="DV126" s="49"/>
      <c r="DW126" s="49"/>
      <c r="DX126" s="49"/>
      <c r="DY126" s="49"/>
      <c r="DZ126" s="49"/>
      <c r="EA126" s="49"/>
      <c r="EB126" s="49"/>
      <c r="EC126" s="49"/>
      <c r="ED126" s="49"/>
      <c r="EE126" s="49"/>
      <c r="EF126" s="49"/>
      <c r="EG126" s="49"/>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c r="GB126" s="49"/>
      <c r="GC126" s="49"/>
      <c r="GD126" s="49"/>
      <c r="GE126" s="49"/>
      <c r="GF126" s="49"/>
      <c r="GG126" s="49"/>
      <c r="GH126" s="49"/>
      <c r="GI126" s="49"/>
      <c r="GJ126" s="49"/>
      <c r="GK126" s="49"/>
      <c r="GL126" s="49"/>
      <c r="GM126" s="49"/>
      <c r="GN126" s="49"/>
      <c r="GO126" s="49"/>
      <c r="GP126" s="49"/>
      <c r="GQ126" s="49"/>
      <c r="GR126" s="49"/>
      <c r="GS126" s="49"/>
      <c r="GT126" s="49"/>
      <c r="GU126" s="49"/>
      <c r="GV126" s="49"/>
      <c r="GW126" s="49"/>
    </row>
    <row r="127" spans="1:205" ht="20.100000000000001"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c r="DP127" s="49"/>
      <c r="DQ127" s="49"/>
      <c r="DR127" s="49"/>
      <c r="DS127" s="49"/>
      <c r="DT127" s="49"/>
      <c r="DU127" s="49"/>
      <c r="DV127" s="49"/>
      <c r="DW127" s="49"/>
      <c r="DX127" s="49"/>
      <c r="DY127" s="49"/>
      <c r="DZ127" s="49"/>
      <c r="EA127" s="49"/>
      <c r="EB127" s="49"/>
      <c r="EC127" s="49"/>
      <c r="ED127" s="49"/>
      <c r="EE127" s="49"/>
      <c r="EF127" s="49"/>
      <c r="EG127" s="49"/>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c r="GB127" s="49"/>
      <c r="GC127" s="49"/>
      <c r="GD127" s="49"/>
      <c r="GE127" s="49"/>
      <c r="GF127" s="49"/>
      <c r="GG127" s="49"/>
      <c r="GH127" s="49"/>
      <c r="GI127" s="49"/>
      <c r="GJ127" s="49"/>
      <c r="GK127" s="49"/>
      <c r="GL127" s="49"/>
      <c r="GM127" s="49"/>
      <c r="GN127" s="49"/>
      <c r="GO127" s="49"/>
      <c r="GP127" s="49"/>
      <c r="GQ127" s="49"/>
      <c r="GR127" s="49"/>
      <c r="GS127" s="49"/>
      <c r="GT127" s="49"/>
      <c r="GU127" s="49"/>
      <c r="GV127" s="49"/>
      <c r="GW127" s="49"/>
    </row>
    <row r="128" spans="1:205" ht="20.100000000000001"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c r="DP128" s="49"/>
      <c r="DQ128" s="49"/>
      <c r="DR128" s="49"/>
      <c r="DS128" s="49"/>
      <c r="DT128" s="49"/>
      <c r="DU128" s="49"/>
      <c r="DV128" s="49"/>
      <c r="DW128" s="49"/>
      <c r="DX128" s="49"/>
      <c r="DY128" s="49"/>
      <c r="DZ128" s="49"/>
      <c r="EA128" s="49"/>
      <c r="EB128" s="49"/>
      <c r="EC128" s="49"/>
      <c r="ED128" s="49"/>
      <c r="EE128" s="49"/>
      <c r="EF128" s="49"/>
      <c r="EG128" s="49"/>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c r="GB128" s="49"/>
      <c r="GC128" s="49"/>
      <c r="GD128" s="49"/>
      <c r="GE128" s="49"/>
      <c r="GF128" s="49"/>
      <c r="GG128" s="49"/>
      <c r="GH128" s="49"/>
      <c r="GI128" s="49"/>
      <c r="GJ128" s="49"/>
      <c r="GK128" s="49"/>
      <c r="GL128" s="49"/>
      <c r="GM128" s="49"/>
      <c r="GN128" s="49"/>
      <c r="GO128" s="49"/>
      <c r="GP128" s="49"/>
      <c r="GQ128" s="49"/>
      <c r="GR128" s="49"/>
      <c r="GS128" s="49"/>
      <c r="GT128" s="49"/>
      <c r="GU128" s="49"/>
      <c r="GV128" s="49"/>
      <c r="GW128" s="49"/>
    </row>
    <row r="129" spans="1:205" ht="20.100000000000001"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c r="DP129" s="49"/>
      <c r="DQ129" s="49"/>
      <c r="DR129" s="49"/>
      <c r="DS129" s="49"/>
      <c r="DT129" s="49"/>
      <c r="DU129" s="49"/>
      <c r="DV129" s="49"/>
      <c r="DW129" s="49"/>
      <c r="DX129" s="49"/>
      <c r="DY129" s="49"/>
      <c r="DZ129" s="49"/>
      <c r="EA129" s="49"/>
      <c r="EB129" s="49"/>
      <c r="EC129" s="49"/>
      <c r="ED129" s="49"/>
      <c r="EE129" s="49"/>
      <c r="EF129" s="49"/>
      <c r="EG129" s="49"/>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c r="GB129" s="49"/>
      <c r="GC129" s="49"/>
      <c r="GD129" s="49"/>
      <c r="GE129" s="49"/>
      <c r="GF129" s="49"/>
      <c r="GG129" s="49"/>
      <c r="GH129" s="49"/>
      <c r="GI129" s="49"/>
      <c r="GJ129" s="49"/>
      <c r="GK129" s="49"/>
      <c r="GL129" s="49"/>
      <c r="GM129" s="49"/>
      <c r="GN129" s="49"/>
      <c r="GO129" s="49"/>
      <c r="GP129" s="49"/>
      <c r="GQ129" s="49"/>
      <c r="GR129" s="49"/>
      <c r="GS129" s="49"/>
      <c r="GT129" s="49"/>
      <c r="GU129" s="49"/>
      <c r="GV129" s="49"/>
      <c r="GW129" s="49"/>
    </row>
    <row r="130" spans="1:205" ht="20.100000000000001" customHeight="1">
      <c r="G130" s="47"/>
      <c r="H130" s="47"/>
      <c r="I130" s="47"/>
      <c r="J130" s="47"/>
      <c r="K130" s="47"/>
      <c r="L130" s="47"/>
      <c r="M130" s="47"/>
      <c r="N130" s="47"/>
      <c r="O130" s="47"/>
      <c r="P130" s="47"/>
      <c r="Q130" s="47"/>
      <c r="R130" s="47"/>
      <c r="S130" s="47"/>
      <c r="T130" s="47"/>
      <c r="U130" s="47"/>
      <c r="V130" s="47"/>
      <c r="W130" s="47"/>
      <c r="X130" s="47"/>
      <c r="Y130" s="47"/>
      <c r="Z130" s="47"/>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c r="DP130" s="49"/>
      <c r="DQ130" s="49"/>
      <c r="DR130" s="49"/>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c r="GB130" s="49"/>
      <c r="GC130" s="49"/>
      <c r="GD130" s="49"/>
      <c r="GE130" s="49"/>
      <c r="GF130" s="49"/>
      <c r="GG130" s="49"/>
      <c r="GH130" s="49"/>
      <c r="GI130" s="49"/>
      <c r="GJ130" s="49"/>
      <c r="GK130" s="49"/>
      <c r="GL130" s="49"/>
      <c r="GM130" s="49"/>
      <c r="GN130" s="49"/>
      <c r="GO130" s="49"/>
      <c r="GP130" s="49"/>
      <c r="GQ130" s="49"/>
      <c r="GR130" s="49"/>
      <c r="GS130" s="49"/>
      <c r="GT130" s="49"/>
      <c r="GU130" s="49"/>
      <c r="GV130" s="49"/>
      <c r="GW130" s="49"/>
    </row>
    <row r="131" spans="1:205" ht="20.100000000000001" customHeight="1">
      <c r="G131" s="47"/>
      <c r="H131" s="47"/>
      <c r="I131" s="47"/>
      <c r="J131" s="47"/>
      <c r="K131" s="47"/>
      <c r="L131" s="47"/>
      <c r="M131" s="47"/>
      <c r="N131" s="47"/>
      <c r="O131" s="47"/>
      <c r="P131" s="47"/>
      <c r="Q131" s="47"/>
      <c r="R131" s="47"/>
      <c r="S131" s="47"/>
      <c r="T131" s="47"/>
      <c r="U131" s="47"/>
      <c r="V131" s="47"/>
      <c r="W131" s="47"/>
      <c r="X131" s="47"/>
      <c r="Y131" s="47"/>
      <c r="Z131" s="47"/>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c r="DP131" s="49"/>
      <c r="DQ131" s="49"/>
      <c r="DR131" s="49"/>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c r="GB131" s="49"/>
      <c r="GC131" s="49"/>
      <c r="GD131" s="49"/>
      <c r="GE131" s="49"/>
      <c r="GF131" s="49"/>
      <c r="GG131" s="49"/>
      <c r="GH131" s="49"/>
      <c r="GI131" s="49"/>
      <c r="GJ131" s="49"/>
      <c r="GK131" s="49"/>
      <c r="GL131" s="49"/>
      <c r="GM131" s="49"/>
      <c r="GN131" s="49"/>
      <c r="GO131" s="49"/>
      <c r="GP131" s="49"/>
      <c r="GQ131" s="49"/>
      <c r="GR131" s="49"/>
      <c r="GS131" s="49"/>
      <c r="GT131" s="49"/>
      <c r="GU131" s="49"/>
      <c r="GV131" s="49"/>
      <c r="GW131" s="49"/>
    </row>
    <row r="132" spans="1:205" ht="20.100000000000001" customHeight="1">
      <c r="G132" s="47"/>
      <c r="H132" s="47"/>
      <c r="I132" s="47"/>
      <c r="J132" s="47"/>
      <c r="K132" s="47"/>
      <c r="L132" s="47"/>
      <c r="M132" s="47"/>
      <c r="N132" s="47"/>
      <c r="O132" s="47"/>
      <c r="P132" s="47"/>
      <c r="Q132" s="47"/>
      <c r="R132" s="47"/>
      <c r="S132" s="47"/>
      <c r="T132" s="47"/>
      <c r="U132" s="47"/>
      <c r="V132" s="47"/>
      <c r="W132" s="47"/>
      <c r="X132" s="47"/>
      <c r="Y132" s="47"/>
      <c r="Z132" s="47"/>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c r="GB132" s="49"/>
      <c r="GC132" s="49"/>
      <c r="GD132" s="49"/>
      <c r="GE132" s="49"/>
      <c r="GF132" s="49"/>
      <c r="GG132" s="49"/>
      <c r="GH132" s="49"/>
      <c r="GI132" s="49"/>
      <c r="GJ132" s="49"/>
      <c r="GK132" s="49"/>
      <c r="GL132" s="49"/>
      <c r="GM132" s="49"/>
      <c r="GN132" s="49"/>
      <c r="GO132" s="49"/>
      <c r="GP132" s="49"/>
      <c r="GQ132" s="49"/>
      <c r="GR132" s="49"/>
      <c r="GS132" s="49"/>
      <c r="GT132" s="49"/>
      <c r="GU132" s="49"/>
      <c r="GV132" s="49"/>
      <c r="GW132" s="49"/>
    </row>
    <row r="133" spans="1:205" ht="20.100000000000001" customHeight="1">
      <c r="G133" s="47"/>
      <c r="H133" s="47"/>
      <c r="I133" s="47"/>
      <c r="J133" s="47"/>
      <c r="K133" s="47"/>
      <c r="L133" s="47"/>
      <c r="M133" s="47"/>
      <c r="N133" s="47"/>
      <c r="O133" s="47"/>
      <c r="P133" s="47"/>
      <c r="Q133" s="47"/>
      <c r="R133" s="47"/>
      <c r="S133" s="47"/>
      <c r="T133" s="47"/>
      <c r="U133" s="47"/>
      <c r="V133" s="47"/>
      <c r="W133" s="47"/>
      <c r="X133" s="47"/>
      <c r="Y133" s="47"/>
      <c r="Z133" s="47"/>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c r="DN133" s="49"/>
      <c r="DO133" s="49"/>
      <c r="DP133" s="49"/>
      <c r="DQ133" s="49"/>
      <c r="DR133" s="49"/>
      <c r="DS133" s="49"/>
      <c r="DT133" s="49"/>
      <c r="DU133" s="49"/>
      <c r="DV133" s="49"/>
      <c r="DW133" s="49"/>
      <c r="DX133" s="49"/>
      <c r="DY133" s="49"/>
      <c r="DZ133" s="49"/>
      <c r="EA133" s="49"/>
      <c r="EB133" s="49"/>
      <c r="EC133" s="49"/>
      <c r="ED133" s="49"/>
      <c r="EE133" s="49"/>
      <c r="EF133" s="49"/>
      <c r="EG133" s="49"/>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c r="GB133" s="49"/>
      <c r="GC133" s="49"/>
      <c r="GD133" s="49"/>
      <c r="GE133" s="49"/>
      <c r="GF133" s="49"/>
      <c r="GG133" s="49"/>
      <c r="GH133" s="49"/>
      <c r="GI133" s="49"/>
      <c r="GJ133" s="49"/>
      <c r="GK133" s="49"/>
      <c r="GL133" s="49"/>
      <c r="GM133" s="49"/>
      <c r="GN133" s="49"/>
      <c r="GO133" s="49"/>
      <c r="GP133" s="49"/>
      <c r="GQ133" s="49"/>
      <c r="GR133" s="49"/>
      <c r="GS133" s="49"/>
      <c r="GT133" s="49"/>
      <c r="GU133" s="49"/>
      <c r="GV133" s="49"/>
      <c r="GW133" s="49"/>
    </row>
    <row r="134" spans="1:205" ht="20.100000000000001" customHeight="1">
      <c r="G134" s="47"/>
      <c r="H134" s="47"/>
      <c r="I134" s="47"/>
      <c r="J134" s="47"/>
      <c r="K134" s="47"/>
      <c r="L134" s="47"/>
      <c r="M134" s="47"/>
      <c r="N134" s="47"/>
      <c r="O134" s="47"/>
      <c r="P134" s="47"/>
      <c r="Q134" s="47"/>
      <c r="R134" s="47"/>
      <c r="S134" s="47"/>
      <c r="T134" s="47"/>
      <c r="U134" s="47"/>
      <c r="V134" s="47"/>
      <c r="W134" s="47"/>
      <c r="X134" s="47"/>
      <c r="Y134" s="47"/>
      <c r="Z134" s="47"/>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c r="GB134" s="49"/>
      <c r="GC134" s="49"/>
      <c r="GD134" s="49"/>
      <c r="GE134" s="49"/>
      <c r="GF134" s="49"/>
      <c r="GG134" s="49"/>
      <c r="GH134" s="49"/>
      <c r="GI134" s="49"/>
      <c r="GJ134" s="49"/>
      <c r="GK134" s="49"/>
      <c r="GL134" s="49"/>
      <c r="GM134" s="49"/>
      <c r="GN134" s="49"/>
      <c r="GO134" s="49"/>
      <c r="GP134" s="49"/>
      <c r="GQ134" s="49"/>
      <c r="GR134" s="49"/>
      <c r="GS134" s="49"/>
      <c r="GT134" s="49"/>
      <c r="GU134" s="49"/>
      <c r="GV134" s="49"/>
      <c r="GW134" s="49"/>
    </row>
    <row r="135" spans="1:205" ht="20.100000000000001" customHeight="1">
      <c r="G135" s="47"/>
      <c r="H135" s="47"/>
      <c r="I135" s="47"/>
      <c r="J135" s="47"/>
      <c r="K135" s="47"/>
      <c r="L135" s="47"/>
      <c r="M135" s="47"/>
      <c r="N135" s="47"/>
      <c r="O135" s="47"/>
      <c r="P135" s="47"/>
      <c r="Q135" s="47"/>
      <c r="R135" s="47"/>
      <c r="S135" s="47"/>
      <c r="T135" s="47"/>
      <c r="U135" s="47"/>
      <c r="V135" s="47"/>
      <c r="W135" s="47"/>
      <c r="X135" s="47"/>
      <c r="Y135" s="47"/>
      <c r="Z135" s="47"/>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c r="DN135" s="49"/>
      <c r="DO135" s="49"/>
      <c r="DP135" s="49"/>
      <c r="DQ135" s="49"/>
      <c r="DR135" s="49"/>
      <c r="DS135" s="49"/>
      <c r="DT135" s="49"/>
      <c r="DU135" s="49"/>
      <c r="DV135" s="49"/>
      <c r="DW135" s="49"/>
      <c r="DX135" s="49"/>
      <c r="DY135" s="49"/>
      <c r="DZ135" s="49"/>
      <c r="EA135" s="49"/>
      <c r="EB135" s="49"/>
      <c r="EC135" s="49"/>
      <c r="ED135" s="49"/>
      <c r="EE135" s="49"/>
      <c r="EF135" s="49"/>
      <c r="EG135" s="49"/>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c r="GB135" s="49"/>
      <c r="GC135" s="49"/>
      <c r="GD135" s="49"/>
      <c r="GE135" s="49"/>
      <c r="GF135" s="49"/>
      <c r="GG135" s="49"/>
      <c r="GH135" s="49"/>
      <c r="GI135" s="49"/>
      <c r="GJ135" s="49"/>
      <c r="GK135" s="49"/>
      <c r="GL135" s="49"/>
      <c r="GM135" s="49"/>
      <c r="GN135" s="49"/>
      <c r="GO135" s="49"/>
      <c r="GP135" s="49"/>
      <c r="GQ135" s="49"/>
      <c r="GR135" s="49"/>
      <c r="GS135" s="49"/>
      <c r="GT135" s="49"/>
      <c r="GU135" s="49"/>
      <c r="GV135" s="49"/>
      <c r="GW135" s="49"/>
    </row>
    <row r="136" spans="1:205" ht="20.100000000000001" customHeight="1">
      <c r="G136" s="47"/>
      <c r="H136" s="47"/>
      <c r="I136" s="47"/>
      <c r="J136" s="47"/>
      <c r="K136" s="47"/>
      <c r="L136" s="47"/>
      <c r="M136" s="47"/>
      <c r="N136" s="47"/>
      <c r="O136" s="47"/>
      <c r="P136" s="47"/>
      <c r="Q136" s="47"/>
      <c r="R136" s="47"/>
      <c r="S136" s="47"/>
      <c r="T136" s="47"/>
      <c r="U136" s="47"/>
      <c r="V136" s="47"/>
      <c r="W136" s="47"/>
      <c r="X136" s="47"/>
      <c r="Y136" s="47"/>
      <c r="Z136" s="47"/>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49"/>
      <c r="DO136" s="49"/>
      <c r="DP136" s="49"/>
      <c r="DQ136" s="49"/>
      <c r="DR136" s="49"/>
      <c r="DS136" s="49"/>
      <c r="DT136" s="49"/>
      <c r="DU136" s="49"/>
      <c r="DV136" s="49"/>
      <c r="DW136" s="49"/>
      <c r="DX136" s="49"/>
      <c r="DY136" s="49"/>
      <c r="DZ136" s="49"/>
      <c r="EA136" s="49"/>
      <c r="EB136" s="49"/>
      <c r="EC136" s="49"/>
      <c r="ED136" s="49"/>
      <c r="EE136" s="49"/>
      <c r="EF136" s="49"/>
      <c r="EG136" s="49"/>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c r="GB136" s="49"/>
      <c r="GC136" s="49"/>
      <c r="GD136" s="49"/>
      <c r="GE136" s="49"/>
      <c r="GF136" s="49"/>
      <c r="GG136" s="49"/>
      <c r="GH136" s="49"/>
      <c r="GI136" s="49"/>
      <c r="GJ136" s="49"/>
      <c r="GK136" s="49"/>
      <c r="GL136" s="49"/>
      <c r="GM136" s="49"/>
      <c r="GN136" s="49"/>
      <c r="GO136" s="49"/>
      <c r="GP136" s="49"/>
      <c r="GQ136" s="49"/>
      <c r="GR136" s="49"/>
      <c r="GS136" s="49"/>
      <c r="GT136" s="49"/>
      <c r="GU136" s="49"/>
      <c r="GV136" s="49"/>
      <c r="GW136" s="49"/>
    </row>
    <row r="137" spans="1:205" ht="20.100000000000001" customHeight="1">
      <c r="G137" s="47"/>
      <c r="H137" s="47"/>
      <c r="I137" s="47"/>
      <c r="J137" s="47"/>
      <c r="K137" s="47"/>
      <c r="L137" s="47"/>
      <c r="M137" s="47"/>
      <c r="N137" s="47"/>
      <c r="O137" s="47"/>
      <c r="P137" s="47"/>
      <c r="Q137" s="47"/>
      <c r="R137" s="47"/>
      <c r="S137" s="47"/>
      <c r="T137" s="47"/>
      <c r="U137" s="47"/>
      <c r="V137" s="47"/>
      <c r="W137" s="47"/>
      <c r="X137" s="47"/>
      <c r="Y137" s="47"/>
      <c r="Z137" s="47"/>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c r="DN137" s="49"/>
      <c r="DO137" s="49"/>
      <c r="DP137" s="49"/>
      <c r="DQ137" s="49"/>
      <c r="DR137" s="49"/>
      <c r="DS137" s="49"/>
      <c r="DT137" s="49"/>
      <c r="DU137" s="49"/>
      <c r="DV137" s="49"/>
      <c r="DW137" s="49"/>
      <c r="DX137" s="49"/>
      <c r="DY137" s="49"/>
      <c r="DZ137" s="49"/>
      <c r="EA137" s="49"/>
      <c r="EB137" s="49"/>
      <c r="EC137" s="49"/>
      <c r="ED137" s="49"/>
      <c r="EE137" s="49"/>
      <c r="EF137" s="49"/>
      <c r="EG137" s="49"/>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c r="GB137" s="49"/>
      <c r="GC137" s="49"/>
      <c r="GD137" s="49"/>
      <c r="GE137" s="49"/>
      <c r="GF137" s="49"/>
      <c r="GG137" s="49"/>
      <c r="GH137" s="49"/>
      <c r="GI137" s="49"/>
      <c r="GJ137" s="49"/>
      <c r="GK137" s="49"/>
      <c r="GL137" s="49"/>
      <c r="GM137" s="49"/>
      <c r="GN137" s="49"/>
      <c r="GO137" s="49"/>
      <c r="GP137" s="49"/>
      <c r="GQ137" s="49"/>
      <c r="GR137" s="49"/>
      <c r="GS137" s="49"/>
      <c r="GT137" s="49"/>
      <c r="GU137" s="49"/>
      <c r="GV137" s="49"/>
      <c r="GW137" s="49"/>
    </row>
    <row r="138" spans="1:205" ht="20.100000000000001" customHeight="1">
      <c r="G138" s="47"/>
      <c r="H138" s="47"/>
      <c r="I138" s="47"/>
      <c r="J138" s="47"/>
      <c r="K138" s="47"/>
      <c r="L138" s="47"/>
      <c r="M138" s="47"/>
      <c r="N138" s="47"/>
      <c r="O138" s="47"/>
      <c r="P138" s="47"/>
      <c r="Q138" s="47"/>
      <c r="R138" s="47"/>
      <c r="S138" s="47"/>
      <c r="T138" s="47"/>
      <c r="U138" s="47"/>
      <c r="V138" s="47"/>
      <c r="W138" s="47"/>
      <c r="X138" s="47"/>
      <c r="Y138" s="47"/>
      <c r="Z138" s="47"/>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c r="DN138" s="49"/>
      <c r="DO138" s="49"/>
      <c r="DP138" s="49"/>
      <c r="DQ138" s="49"/>
      <c r="DR138" s="49"/>
      <c r="DS138" s="49"/>
      <c r="DT138" s="49"/>
      <c r="DU138" s="49"/>
      <c r="DV138" s="49"/>
      <c r="DW138" s="49"/>
      <c r="DX138" s="49"/>
      <c r="DY138" s="49"/>
      <c r="DZ138" s="49"/>
      <c r="EA138" s="49"/>
      <c r="EB138" s="49"/>
      <c r="EC138" s="49"/>
      <c r="ED138" s="49"/>
      <c r="EE138" s="49"/>
      <c r="EF138" s="49"/>
      <c r="EG138" s="49"/>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c r="GB138" s="49"/>
      <c r="GC138" s="49"/>
      <c r="GD138" s="49"/>
      <c r="GE138" s="49"/>
      <c r="GF138" s="49"/>
      <c r="GG138" s="49"/>
      <c r="GH138" s="49"/>
      <c r="GI138" s="49"/>
      <c r="GJ138" s="49"/>
      <c r="GK138" s="49"/>
      <c r="GL138" s="49"/>
      <c r="GM138" s="49"/>
      <c r="GN138" s="49"/>
      <c r="GO138" s="49"/>
      <c r="GP138" s="49"/>
      <c r="GQ138" s="49"/>
      <c r="GR138" s="49"/>
      <c r="GS138" s="49"/>
      <c r="GT138" s="49"/>
      <c r="GU138" s="49"/>
      <c r="GV138" s="49"/>
      <c r="GW138" s="49"/>
    </row>
    <row r="139" spans="1:205" ht="20.100000000000001" customHeight="1">
      <c r="G139" s="47"/>
      <c r="H139" s="47"/>
      <c r="I139" s="47"/>
      <c r="J139" s="47"/>
      <c r="K139" s="47"/>
      <c r="L139" s="47"/>
      <c r="M139" s="47"/>
      <c r="N139" s="47"/>
      <c r="O139" s="47"/>
      <c r="P139" s="47"/>
      <c r="Q139" s="47"/>
      <c r="R139" s="47"/>
      <c r="S139" s="47"/>
      <c r="T139" s="47"/>
      <c r="U139" s="47"/>
      <c r="V139" s="47"/>
      <c r="W139" s="47"/>
      <c r="X139" s="47"/>
      <c r="Y139" s="47"/>
      <c r="Z139" s="47"/>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c r="DN139" s="49"/>
      <c r="DO139" s="49"/>
      <c r="DP139" s="49"/>
      <c r="DQ139" s="49"/>
      <c r="DR139" s="49"/>
      <c r="DS139" s="49"/>
      <c r="DT139" s="49"/>
      <c r="DU139" s="49"/>
      <c r="DV139" s="49"/>
      <c r="DW139" s="49"/>
      <c r="DX139" s="49"/>
      <c r="DY139" s="49"/>
      <c r="DZ139" s="49"/>
      <c r="EA139" s="49"/>
      <c r="EB139" s="49"/>
      <c r="EC139" s="49"/>
      <c r="ED139" s="49"/>
      <c r="EE139" s="49"/>
      <c r="EF139" s="49"/>
      <c r="EG139" s="49"/>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c r="GB139" s="49"/>
      <c r="GC139" s="49"/>
      <c r="GD139" s="49"/>
      <c r="GE139" s="49"/>
      <c r="GF139" s="49"/>
      <c r="GG139" s="49"/>
      <c r="GH139" s="49"/>
      <c r="GI139" s="49"/>
      <c r="GJ139" s="49"/>
      <c r="GK139" s="49"/>
      <c r="GL139" s="49"/>
      <c r="GM139" s="49"/>
      <c r="GN139" s="49"/>
      <c r="GO139" s="49"/>
      <c r="GP139" s="49"/>
      <c r="GQ139" s="49"/>
      <c r="GR139" s="49"/>
      <c r="GS139" s="49"/>
      <c r="GT139" s="49"/>
      <c r="GU139" s="49"/>
      <c r="GV139" s="49"/>
      <c r="GW139" s="49"/>
    </row>
    <row r="140" spans="1:205" ht="20.100000000000001" customHeight="1">
      <c r="G140" s="47"/>
      <c r="H140" s="47"/>
      <c r="I140" s="47"/>
      <c r="J140" s="47"/>
      <c r="K140" s="47"/>
      <c r="L140" s="47"/>
      <c r="M140" s="47"/>
      <c r="N140" s="47"/>
      <c r="O140" s="47"/>
      <c r="P140" s="47"/>
      <c r="Q140" s="47"/>
      <c r="R140" s="47"/>
      <c r="S140" s="47"/>
      <c r="T140" s="47"/>
      <c r="U140" s="47"/>
      <c r="V140" s="47"/>
      <c r="W140" s="47"/>
      <c r="X140" s="47"/>
      <c r="Y140" s="47"/>
      <c r="Z140" s="47"/>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49"/>
      <c r="DO140" s="49"/>
      <c r="DP140" s="49"/>
      <c r="DQ140" s="49"/>
      <c r="DR140" s="49"/>
      <c r="DS140" s="49"/>
      <c r="DT140" s="49"/>
      <c r="DU140" s="49"/>
      <c r="DV140" s="49"/>
      <c r="DW140" s="49"/>
      <c r="DX140" s="49"/>
      <c r="DY140" s="49"/>
      <c r="DZ140" s="49"/>
      <c r="EA140" s="49"/>
      <c r="EB140" s="49"/>
      <c r="EC140" s="49"/>
      <c r="ED140" s="49"/>
      <c r="EE140" s="49"/>
      <c r="EF140" s="49"/>
      <c r="EG140" s="49"/>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c r="GB140" s="49"/>
      <c r="GC140" s="49"/>
      <c r="GD140" s="49"/>
      <c r="GE140" s="49"/>
      <c r="GF140" s="49"/>
      <c r="GG140" s="49"/>
      <c r="GH140" s="49"/>
      <c r="GI140" s="49"/>
      <c r="GJ140" s="49"/>
      <c r="GK140" s="49"/>
      <c r="GL140" s="49"/>
      <c r="GM140" s="49"/>
      <c r="GN140" s="49"/>
      <c r="GO140" s="49"/>
      <c r="GP140" s="49"/>
      <c r="GQ140" s="49"/>
      <c r="GR140" s="49"/>
      <c r="GS140" s="49"/>
      <c r="GT140" s="49"/>
      <c r="GU140" s="49"/>
      <c r="GV140" s="49"/>
      <c r="GW140" s="49"/>
    </row>
    <row r="141" spans="1:205" ht="20.100000000000001" customHeight="1">
      <c r="G141" s="47"/>
      <c r="H141" s="47"/>
      <c r="I141" s="47"/>
      <c r="J141" s="47"/>
      <c r="K141" s="47"/>
      <c r="L141" s="47"/>
      <c r="M141" s="47"/>
      <c r="N141" s="47"/>
      <c r="O141" s="47"/>
      <c r="P141" s="47"/>
      <c r="Q141" s="47"/>
      <c r="R141" s="47"/>
      <c r="S141" s="47"/>
      <c r="T141" s="47"/>
      <c r="U141" s="47"/>
      <c r="V141" s="47"/>
      <c r="W141" s="47"/>
      <c r="X141" s="47"/>
      <c r="Y141" s="47"/>
      <c r="Z141" s="47"/>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c r="DN141" s="49"/>
      <c r="DO141" s="49"/>
      <c r="DP141" s="49"/>
      <c r="DQ141" s="49"/>
      <c r="DR141" s="49"/>
      <c r="DS141" s="49"/>
      <c r="DT141" s="49"/>
      <c r="DU141" s="49"/>
      <c r="DV141" s="49"/>
      <c r="DW141" s="49"/>
      <c r="DX141" s="49"/>
      <c r="DY141" s="49"/>
      <c r="DZ141" s="49"/>
      <c r="EA141" s="49"/>
      <c r="EB141" s="49"/>
      <c r="EC141" s="49"/>
      <c r="ED141" s="49"/>
      <c r="EE141" s="49"/>
      <c r="EF141" s="49"/>
      <c r="EG141" s="49"/>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c r="GB141" s="49"/>
      <c r="GC141" s="49"/>
      <c r="GD141" s="49"/>
      <c r="GE141" s="49"/>
      <c r="GF141" s="49"/>
      <c r="GG141" s="49"/>
      <c r="GH141" s="49"/>
      <c r="GI141" s="49"/>
      <c r="GJ141" s="49"/>
      <c r="GK141" s="49"/>
      <c r="GL141" s="49"/>
      <c r="GM141" s="49"/>
      <c r="GN141" s="49"/>
      <c r="GO141" s="49"/>
      <c r="GP141" s="49"/>
      <c r="GQ141" s="49"/>
      <c r="GR141" s="49"/>
      <c r="GS141" s="49"/>
      <c r="GT141" s="49"/>
      <c r="GU141" s="49"/>
      <c r="GV141" s="49"/>
      <c r="GW141" s="49"/>
    </row>
    <row r="142" spans="1:205" ht="20.100000000000001" customHeight="1">
      <c r="G142" s="47"/>
      <c r="H142" s="47"/>
      <c r="I142" s="47"/>
      <c r="J142" s="47"/>
      <c r="K142" s="47"/>
      <c r="L142" s="47"/>
      <c r="M142" s="47"/>
      <c r="N142" s="47"/>
      <c r="O142" s="47"/>
      <c r="P142" s="47"/>
      <c r="Q142" s="47"/>
      <c r="R142" s="47"/>
      <c r="S142" s="47"/>
      <c r="T142" s="47"/>
      <c r="U142" s="47"/>
      <c r="V142" s="47"/>
      <c r="W142" s="47"/>
      <c r="X142" s="47"/>
      <c r="Y142" s="47"/>
      <c r="Z142" s="47"/>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c r="DN142" s="49"/>
      <c r="DO142" s="49"/>
      <c r="DP142" s="49"/>
      <c r="DQ142" s="49"/>
      <c r="DR142" s="49"/>
      <c r="DS142" s="49"/>
      <c r="DT142" s="49"/>
      <c r="DU142" s="49"/>
      <c r="DV142" s="49"/>
      <c r="DW142" s="49"/>
      <c r="DX142" s="49"/>
      <c r="DY142" s="49"/>
      <c r="DZ142" s="49"/>
      <c r="EA142" s="49"/>
      <c r="EB142" s="49"/>
      <c r="EC142" s="49"/>
      <c r="ED142" s="49"/>
      <c r="EE142" s="49"/>
      <c r="EF142" s="49"/>
      <c r="EG142" s="49"/>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c r="GB142" s="49"/>
      <c r="GC142" s="49"/>
      <c r="GD142" s="49"/>
      <c r="GE142" s="49"/>
      <c r="GF142" s="49"/>
      <c r="GG142" s="49"/>
      <c r="GH142" s="49"/>
      <c r="GI142" s="49"/>
      <c r="GJ142" s="49"/>
      <c r="GK142" s="49"/>
      <c r="GL142" s="49"/>
      <c r="GM142" s="49"/>
      <c r="GN142" s="49"/>
      <c r="GO142" s="49"/>
      <c r="GP142" s="49"/>
      <c r="GQ142" s="49"/>
      <c r="GR142" s="49"/>
      <c r="GS142" s="49"/>
      <c r="GT142" s="49"/>
      <c r="GU142" s="49"/>
      <c r="GV142" s="49"/>
      <c r="GW142" s="49"/>
    </row>
    <row r="143" spans="1:205" ht="20.100000000000001" customHeight="1">
      <c r="G143" s="47"/>
      <c r="H143" s="47"/>
      <c r="I143" s="47"/>
      <c r="J143" s="47"/>
      <c r="K143" s="47"/>
      <c r="L143" s="47"/>
      <c r="M143" s="47"/>
      <c r="N143" s="47"/>
      <c r="O143" s="47"/>
      <c r="P143" s="47"/>
      <c r="Q143" s="47"/>
      <c r="R143" s="47"/>
      <c r="S143" s="47"/>
      <c r="T143" s="47"/>
      <c r="U143" s="47"/>
      <c r="V143" s="47"/>
      <c r="W143" s="47"/>
      <c r="X143" s="47"/>
      <c r="Y143" s="47"/>
      <c r="Z143" s="47"/>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c r="DN143" s="49"/>
      <c r="DO143" s="49"/>
      <c r="DP143" s="49"/>
      <c r="DQ143" s="49"/>
      <c r="DR143" s="49"/>
      <c r="DS143" s="49"/>
      <c r="DT143" s="49"/>
      <c r="DU143" s="49"/>
      <c r="DV143" s="49"/>
      <c r="DW143" s="49"/>
      <c r="DX143" s="49"/>
      <c r="DY143" s="49"/>
      <c r="DZ143" s="49"/>
      <c r="EA143" s="49"/>
      <c r="EB143" s="49"/>
      <c r="EC143" s="49"/>
      <c r="ED143" s="49"/>
      <c r="EE143" s="49"/>
      <c r="EF143" s="49"/>
      <c r="EG143" s="49"/>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c r="GB143" s="49"/>
      <c r="GC143" s="49"/>
      <c r="GD143" s="49"/>
      <c r="GE143" s="49"/>
      <c r="GF143" s="49"/>
      <c r="GG143" s="49"/>
      <c r="GH143" s="49"/>
      <c r="GI143" s="49"/>
      <c r="GJ143" s="49"/>
      <c r="GK143" s="49"/>
      <c r="GL143" s="49"/>
      <c r="GM143" s="49"/>
      <c r="GN143" s="49"/>
      <c r="GO143" s="49"/>
      <c r="GP143" s="49"/>
      <c r="GQ143" s="49"/>
      <c r="GR143" s="49"/>
      <c r="GS143" s="49"/>
      <c r="GT143" s="49"/>
      <c r="GU143" s="49"/>
      <c r="GV143" s="49"/>
      <c r="GW143" s="49"/>
    </row>
    <row r="144" spans="1:205" ht="20.100000000000001" customHeight="1">
      <c r="G144" s="47"/>
      <c r="H144" s="47"/>
      <c r="I144" s="47"/>
      <c r="J144" s="47"/>
      <c r="K144" s="47"/>
      <c r="L144" s="47"/>
      <c r="M144" s="47"/>
      <c r="N144" s="47"/>
      <c r="O144" s="47"/>
      <c r="P144" s="47"/>
      <c r="Q144" s="47"/>
      <c r="R144" s="47"/>
      <c r="S144" s="47"/>
      <c r="T144" s="47"/>
      <c r="U144" s="47"/>
      <c r="V144" s="47"/>
      <c r="W144" s="47"/>
      <c r="X144" s="47"/>
      <c r="Y144" s="47"/>
      <c r="Z144" s="47"/>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49"/>
      <c r="DO144" s="49"/>
      <c r="DP144" s="49"/>
      <c r="DQ144" s="49"/>
      <c r="DR144" s="49"/>
      <c r="DS144" s="49"/>
      <c r="DT144" s="49"/>
      <c r="DU144" s="49"/>
      <c r="DV144" s="49"/>
      <c r="DW144" s="49"/>
      <c r="DX144" s="49"/>
      <c r="DY144" s="49"/>
      <c r="DZ144" s="49"/>
      <c r="EA144" s="49"/>
      <c r="EB144" s="49"/>
      <c r="EC144" s="49"/>
      <c r="ED144" s="49"/>
      <c r="EE144" s="49"/>
      <c r="EF144" s="49"/>
      <c r="EG144" s="49"/>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c r="GB144" s="49"/>
      <c r="GC144" s="49"/>
      <c r="GD144" s="49"/>
      <c r="GE144" s="49"/>
      <c r="GF144" s="49"/>
      <c r="GG144" s="49"/>
      <c r="GH144" s="49"/>
      <c r="GI144" s="49"/>
      <c r="GJ144" s="49"/>
      <c r="GK144" s="49"/>
      <c r="GL144" s="49"/>
      <c r="GM144" s="49"/>
      <c r="GN144" s="49"/>
      <c r="GO144" s="49"/>
      <c r="GP144" s="49"/>
      <c r="GQ144" s="49"/>
      <c r="GR144" s="49"/>
      <c r="GS144" s="49"/>
      <c r="GT144" s="49"/>
      <c r="GU144" s="49"/>
      <c r="GV144" s="49"/>
      <c r="GW144" s="49"/>
    </row>
    <row r="145" spans="7:205" ht="20.100000000000001" customHeight="1">
      <c r="G145" s="47"/>
      <c r="H145" s="47"/>
      <c r="I145" s="47"/>
      <c r="J145" s="47"/>
      <c r="K145" s="47"/>
      <c r="L145" s="47"/>
      <c r="M145" s="47"/>
      <c r="N145" s="47"/>
      <c r="O145" s="47"/>
      <c r="P145" s="47"/>
      <c r="Q145" s="47"/>
      <c r="R145" s="47"/>
      <c r="S145" s="47"/>
      <c r="T145" s="47"/>
      <c r="U145" s="47"/>
      <c r="V145" s="47"/>
      <c r="W145" s="47"/>
      <c r="X145" s="47"/>
      <c r="Y145" s="47"/>
      <c r="Z145" s="47"/>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c r="DN145" s="49"/>
      <c r="DO145" s="49"/>
      <c r="DP145" s="49"/>
      <c r="DQ145" s="49"/>
      <c r="DR145" s="49"/>
      <c r="DS145" s="49"/>
      <c r="DT145" s="49"/>
      <c r="DU145" s="49"/>
      <c r="DV145" s="49"/>
      <c r="DW145" s="49"/>
      <c r="DX145" s="49"/>
      <c r="DY145" s="49"/>
      <c r="DZ145" s="49"/>
      <c r="EA145" s="49"/>
      <c r="EB145" s="49"/>
      <c r="EC145" s="49"/>
      <c r="ED145" s="49"/>
      <c r="EE145" s="49"/>
      <c r="EF145" s="49"/>
      <c r="EG145" s="49"/>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c r="GB145" s="49"/>
      <c r="GC145" s="49"/>
      <c r="GD145" s="49"/>
      <c r="GE145" s="49"/>
      <c r="GF145" s="49"/>
      <c r="GG145" s="49"/>
      <c r="GH145" s="49"/>
      <c r="GI145" s="49"/>
      <c r="GJ145" s="49"/>
      <c r="GK145" s="49"/>
      <c r="GL145" s="49"/>
      <c r="GM145" s="49"/>
      <c r="GN145" s="49"/>
      <c r="GO145" s="49"/>
      <c r="GP145" s="49"/>
      <c r="GQ145" s="49"/>
      <c r="GR145" s="49"/>
      <c r="GS145" s="49"/>
      <c r="GT145" s="49"/>
      <c r="GU145" s="49"/>
      <c r="GV145" s="49"/>
      <c r="GW145" s="49"/>
    </row>
    <row r="146" spans="7:205" ht="20.100000000000001" customHeight="1">
      <c r="G146" s="47"/>
      <c r="H146" s="47"/>
      <c r="I146" s="47"/>
      <c r="J146" s="47"/>
      <c r="K146" s="47"/>
      <c r="L146" s="47"/>
      <c r="M146" s="47"/>
      <c r="N146" s="47"/>
      <c r="O146" s="47"/>
      <c r="P146" s="47"/>
      <c r="Q146" s="47"/>
      <c r="R146" s="47"/>
      <c r="S146" s="47"/>
      <c r="T146" s="47"/>
      <c r="U146" s="47"/>
      <c r="V146" s="47"/>
      <c r="W146" s="47"/>
      <c r="X146" s="47"/>
      <c r="Y146" s="47"/>
      <c r="Z146" s="47"/>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c r="DN146" s="49"/>
      <c r="DO146" s="49"/>
      <c r="DP146" s="49"/>
      <c r="DQ146" s="49"/>
      <c r="DR146" s="49"/>
      <c r="DS146" s="49"/>
      <c r="DT146" s="49"/>
      <c r="DU146" s="49"/>
      <c r="DV146" s="49"/>
      <c r="DW146" s="49"/>
      <c r="DX146" s="49"/>
      <c r="DY146" s="49"/>
      <c r="DZ146" s="49"/>
      <c r="EA146" s="49"/>
      <c r="EB146" s="49"/>
      <c r="EC146" s="49"/>
      <c r="ED146" s="49"/>
      <c r="EE146" s="49"/>
      <c r="EF146" s="49"/>
      <c r="EG146" s="49"/>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c r="GB146" s="49"/>
      <c r="GC146" s="49"/>
      <c r="GD146" s="49"/>
      <c r="GE146" s="49"/>
      <c r="GF146" s="49"/>
      <c r="GG146" s="49"/>
      <c r="GH146" s="49"/>
      <c r="GI146" s="49"/>
      <c r="GJ146" s="49"/>
      <c r="GK146" s="49"/>
      <c r="GL146" s="49"/>
      <c r="GM146" s="49"/>
      <c r="GN146" s="49"/>
      <c r="GO146" s="49"/>
      <c r="GP146" s="49"/>
      <c r="GQ146" s="49"/>
      <c r="GR146" s="49"/>
      <c r="GS146" s="49"/>
      <c r="GT146" s="49"/>
      <c r="GU146" s="49"/>
      <c r="GV146" s="49"/>
      <c r="GW146" s="49"/>
    </row>
    <row r="147" spans="7:205" ht="20.100000000000001" customHeight="1">
      <c r="G147" s="47"/>
      <c r="H147" s="47"/>
      <c r="I147" s="47"/>
      <c r="J147" s="47"/>
      <c r="K147" s="47"/>
      <c r="L147" s="47"/>
      <c r="M147" s="47"/>
      <c r="N147" s="47"/>
      <c r="O147" s="47"/>
      <c r="P147" s="47"/>
      <c r="Q147" s="47"/>
      <c r="R147" s="47"/>
      <c r="S147" s="47"/>
      <c r="T147" s="47"/>
      <c r="U147" s="47"/>
      <c r="V147" s="47"/>
      <c r="W147" s="47"/>
      <c r="X147" s="47"/>
      <c r="Y147" s="47"/>
      <c r="Z147" s="47"/>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c r="DN147" s="49"/>
      <c r="DO147" s="49"/>
      <c r="DP147" s="49"/>
      <c r="DQ147" s="49"/>
      <c r="DR147" s="49"/>
      <c r="DS147" s="49"/>
      <c r="DT147" s="49"/>
      <c r="DU147" s="49"/>
      <c r="DV147" s="49"/>
      <c r="DW147" s="49"/>
      <c r="DX147" s="49"/>
      <c r="DY147" s="49"/>
      <c r="DZ147" s="49"/>
      <c r="EA147" s="49"/>
      <c r="EB147" s="49"/>
      <c r="EC147" s="49"/>
      <c r="ED147" s="49"/>
      <c r="EE147" s="49"/>
      <c r="EF147" s="49"/>
      <c r="EG147" s="49"/>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c r="GB147" s="49"/>
      <c r="GC147" s="49"/>
      <c r="GD147" s="49"/>
      <c r="GE147" s="49"/>
      <c r="GF147" s="49"/>
      <c r="GG147" s="49"/>
      <c r="GH147" s="49"/>
      <c r="GI147" s="49"/>
      <c r="GJ147" s="49"/>
      <c r="GK147" s="49"/>
      <c r="GL147" s="49"/>
      <c r="GM147" s="49"/>
      <c r="GN147" s="49"/>
      <c r="GO147" s="49"/>
      <c r="GP147" s="49"/>
      <c r="GQ147" s="49"/>
      <c r="GR147" s="49"/>
      <c r="GS147" s="49"/>
      <c r="GT147" s="49"/>
      <c r="GU147" s="49"/>
      <c r="GV147" s="49"/>
      <c r="GW147" s="49"/>
    </row>
    <row r="148" spans="7:205" ht="20.100000000000001" customHeight="1">
      <c r="G148" s="47"/>
      <c r="H148" s="47"/>
      <c r="I148" s="47"/>
      <c r="J148" s="47"/>
      <c r="K148" s="47"/>
      <c r="L148" s="47"/>
      <c r="M148" s="47"/>
      <c r="N148" s="47"/>
      <c r="O148" s="47"/>
      <c r="P148" s="47"/>
      <c r="Q148" s="47"/>
      <c r="R148" s="47"/>
      <c r="S148" s="47"/>
      <c r="T148" s="47"/>
      <c r="U148" s="47"/>
      <c r="V148" s="47"/>
      <c r="W148" s="47"/>
      <c r="X148" s="47"/>
      <c r="Y148" s="47"/>
      <c r="Z148" s="47"/>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49"/>
      <c r="DO148" s="49"/>
      <c r="DP148" s="49"/>
      <c r="DQ148" s="49"/>
      <c r="DR148" s="49"/>
      <c r="DS148" s="49"/>
      <c r="DT148" s="49"/>
      <c r="DU148" s="49"/>
      <c r="DV148" s="49"/>
      <c r="DW148" s="49"/>
      <c r="DX148" s="49"/>
      <c r="DY148" s="49"/>
      <c r="DZ148" s="49"/>
      <c r="EA148" s="49"/>
      <c r="EB148" s="49"/>
      <c r="EC148" s="49"/>
      <c r="ED148" s="49"/>
      <c r="EE148" s="49"/>
      <c r="EF148" s="49"/>
      <c r="EG148" s="49"/>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c r="GB148" s="49"/>
      <c r="GC148" s="49"/>
      <c r="GD148" s="49"/>
      <c r="GE148" s="49"/>
      <c r="GF148" s="49"/>
      <c r="GG148" s="49"/>
      <c r="GH148" s="49"/>
      <c r="GI148" s="49"/>
      <c r="GJ148" s="49"/>
      <c r="GK148" s="49"/>
      <c r="GL148" s="49"/>
      <c r="GM148" s="49"/>
      <c r="GN148" s="49"/>
      <c r="GO148" s="49"/>
      <c r="GP148" s="49"/>
      <c r="GQ148" s="49"/>
      <c r="GR148" s="49"/>
      <c r="GS148" s="49"/>
      <c r="GT148" s="49"/>
      <c r="GU148" s="49"/>
      <c r="GV148" s="49"/>
      <c r="GW148" s="49"/>
    </row>
    <row r="149" spans="7:205" ht="20.100000000000001" customHeight="1">
      <c r="G149" s="47"/>
      <c r="H149" s="47"/>
      <c r="I149" s="47"/>
      <c r="J149" s="47"/>
      <c r="K149" s="47"/>
      <c r="L149" s="47"/>
      <c r="M149" s="47"/>
      <c r="N149" s="47"/>
      <c r="O149" s="47"/>
      <c r="P149" s="47"/>
      <c r="Q149" s="47"/>
      <c r="R149" s="47"/>
      <c r="S149" s="47"/>
      <c r="T149" s="47"/>
      <c r="U149" s="47"/>
      <c r="V149" s="47"/>
      <c r="W149" s="47"/>
      <c r="X149" s="47"/>
      <c r="Y149" s="47"/>
      <c r="Z149" s="47"/>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c r="GB149" s="49"/>
      <c r="GC149" s="49"/>
      <c r="GD149" s="49"/>
      <c r="GE149" s="49"/>
      <c r="GF149" s="49"/>
      <c r="GG149" s="49"/>
      <c r="GH149" s="49"/>
      <c r="GI149" s="49"/>
      <c r="GJ149" s="49"/>
      <c r="GK149" s="49"/>
      <c r="GL149" s="49"/>
      <c r="GM149" s="49"/>
      <c r="GN149" s="49"/>
      <c r="GO149" s="49"/>
      <c r="GP149" s="49"/>
      <c r="GQ149" s="49"/>
      <c r="GR149" s="49"/>
      <c r="GS149" s="49"/>
      <c r="GT149" s="49"/>
      <c r="GU149" s="49"/>
      <c r="GV149" s="49"/>
      <c r="GW149" s="49"/>
    </row>
    <row r="150" spans="7:205" ht="20.100000000000001" customHeight="1">
      <c r="G150" s="47"/>
      <c r="H150" s="47"/>
      <c r="I150" s="47"/>
      <c r="J150" s="47"/>
      <c r="K150" s="47"/>
      <c r="L150" s="47"/>
      <c r="M150" s="47"/>
      <c r="N150" s="47"/>
      <c r="O150" s="47"/>
      <c r="P150" s="47"/>
      <c r="Q150" s="47"/>
      <c r="R150" s="47"/>
      <c r="S150" s="47"/>
      <c r="T150" s="47"/>
      <c r="U150" s="47"/>
      <c r="V150" s="47"/>
      <c r="W150" s="47"/>
      <c r="X150" s="47"/>
      <c r="Y150" s="47"/>
      <c r="Z150" s="47"/>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49"/>
      <c r="DW150" s="49"/>
      <c r="DX150" s="49"/>
      <c r="DY150" s="49"/>
      <c r="DZ150" s="49"/>
      <c r="EA150" s="49"/>
      <c r="EB150" s="49"/>
      <c r="EC150" s="49"/>
      <c r="ED150" s="49"/>
      <c r="EE150" s="49"/>
      <c r="EF150" s="49"/>
      <c r="EG150" s="49"/>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c r="GB150" s="49"/>
      <c r="GC150" s="49"/>
      <c r="GD150" s="49"/>
      <c r="GE150" s="49"/>
      <c r="GF150" s="49"/>
      <c r="GG150" s="49"/>
      <c r="GH150" s="49"/>
      <c r="GI150" s="49"/>
      <c r="GJ150" s="49"/>
      <c r="GK150" s="49"/>
      <c r="GL150" s="49"/>
      <c r="GM150" s="49"/>
      <c r="GN150" s="49"/>
      <c r="GO150" s="49"/>
      <c r="GP150" s="49"/>
      <c r="GQ150" s="49"/>
      <c r="GR150" s="49"/>
      <c r="GS150" s="49"/>
      <c r="GT150" s="49"/>
      <c r="GU150" s="49"/>
      <c r="GV150" s="49"/>
      <c r="GW150" s="49"/>
    </row>
    <row r="151" spans="7:205" ht="20.100000000000001" customHeight="1">
      <c r="G151" s="47"/>
      <c r="H151" s="47"/>
      <c r="I151" s="47"/>
      <c r="J151" s="47"/>
      <c r="K151" s="47"/>
      <c r="L151" s="47"/>
      <c r="M151" s="47"/>
      <c r="N151" s="47"/>
      <c r="O151" s="47"/>
      <c r="P151" s="47"/>
      <c r="Q151" s="47"/>
      <c r="R151" s="47"/>
      <c r="S151" s="47"/>
      <c r="T151" s="47"/>
      <c r="U151" s="47"/>
      <c r="V151" s="47"/>
      <c r="W151" s="47"/>
      <c r="X151" s="47"/>
      <c r="Y151" s="47"/>
      <c r="Z151" s="47"/>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row>
    <row r="152" spans="7:205" ht="20.100000000000001" customHeight="1">
      <c r="G152" s="47"/>
      <c r="H152" s="47"/>
      <c r="I152" s="47"/>
      <c r="J152" s="47"/>
      <c r="K152" s="47"/>
      <c r="L152" s="47"/>
      <c r="M152" s="47"/>
      <c r="N152" s="47"/>
      <c r="O152" s="47"/>
      <c r="P152" s="47"/>
      <c r="Q152" s="47"/>
      <c r="R152" s="47"/>
      <c r="S152" s="47"/>
      <c r="T152" s="47"/>
      <c r="U152" s="47"/>
      <c r="V152" s="47"/>
      <c r="W152" s="47"/>
      <c r="X152" s="47"/>
      <c r="Y152" s="47"/>
      <c r="Z152" s="47"/>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49"/>
      <c r="DO152" s="49"/>
      <c r="DP152" s="49"/>
      <c r="DQ152" s="49"/>
      <c r="DR152" s="49"/>
      <c r="DS152" s="49"/>
      <c r="DT152" s="49"/>
      <c r="DU152" s="49"/>
      <c r="DV152" s="49"/>
      <c r="DW152" s="49"/>
      <c r="DX152" s="49"/>
      <c r="DY152" s="49"/>
      <c r="DZ152" s="49"/>
      <c r="EA152" s="49"/>
      <c r="EB152" s="49"/>
      <c r="EC152" s="49"/>
      <c r="ED152" s="49"/>
      <c r="EE152" s="49"/>
      <c r="EF152" s="49"/>
      <c r="EG152" s="49"/>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c r="GB152" s="49"/>
      <c r="GC152" s="49"/>
      <c r="GD152" s="49"/>
      <c r="GE152" s="49"/>
      <c r="GF152" s="49"/>
      <c r="GG152" s="49"/>
      <c r="GH152" s="49"/>
      <c r="GI152" s="49"/>
      <c r="GJ152" s="49"/>
      <c r="GK152" s="49"/>
      <c r="GL152" s="49"/>
      <c r="GM152" s="49"/>
      <c r="GN152" s="49"/>
      <c r="GO152" s="49"/>
      <c r="GP152" s="49"/>
      <c r="GQ152" s="49"/>
      <c r="GR152" s="49"/>
      <c r="GS152" s="49"/>
      <c r="GT152" s="49"/>
      <c r="GU152" s="49"/>
      <c r="GV152" s="49"/>
      <c r="GW152" s="49"/>
    </row>
    <row r="153" spans="7:205" ht="20.100000000000001" customHeight="1">
      <c r="G153" s="47"/>
      <c r="H153" s="47"/>
      <c r="I153" s="47"/>
      <c r="J153" s="47"/>
      <c r="K153" s="47"/>
      <c r="L153" s="47"/>
      <c r="M153" s="47"/>
      <c r="N153" s="47"/>
      <c r="O153" s="47"/>
      <c r="P153" s="47"/>
      <c r="Q153" s="47"/>
      <c r="R153" s="47"/>
      <c r="S153" s="47"/>
      <c r="T153" s="47"/>
      <c r="U153" s="47"/>
      <c r="V153" s="47"/>
      <c r="W153" s="47"/>
      <c r="X153" s="47"/>
      <c r="Y153" s="47"/>
      <c r="Z153" s="47"/>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c r="DN153" s="49"/>
      <c r="DO153" s="49"/>
      <c r="DP153" s="49"/>
      <c r="DQ153" s="49"/>
      <c r="DR153" s="49"/>
      <c r="DS153" s="49"/>
      <c r="DT153" s="49"/>
      <c r="DU153" s="49"/>
      <c r="DV153" s="49"/>
      <c r="DW153" s="49"/>
      <c r="DX153" s="49"/>
      <c r="DY153" s="49"/>
      <c r="DZ153" s="49"/>
      <c r="EA153" s="49"/>
      <c r="EB153" s="49"/>
      <c r="EC153" s="49"/>
      <c r="ED153" s="49"/>
      <c r="EE153" s="49"/>
      <c r="EF153" s="49"/>
      <c r="EG153" s="49"/>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c r="GB153" s="49"/>
      <c r="GC153" s="49"/>
      <c r="GD153" s="49"/>
      <c r="GE153" s="49"/>
      <c r="GF153" s="49"/>
      <c r="GG153" s="49"/>
      <c r="GH153" s="49"/>
      <c r="GI153" s="49"/>
      <c r="GJ153" s="49"/>
      <c r="GK153" s="49"/>
      <c r="GL153" s="49"/>
      <c r="GM153" s="49"/>
      <c r="GN153" s="49"/>
      <c r="GO153" s="49"/>
      <c r="GP153" s="49"/>
      <c r="GQ153" s="49"/>
      <c r="GR153" s="49"/>
      <c r="GS153" s="49"/>
      <c r="GT153" s="49"/>
      <c r="GU153" s="49"/>
      <c r="GV153" s="49"/>
      <c r="GW153" s="49"/>
    </row>
    <row r="154" spans="7:205" ht="20.100000000000001" customHeight="1">
      <c r="G154" s="47"/>
      <c r="H154" s="47"/>
      <c r="I154" s="47"/>
      <c r="J154" s="47"/>
      <c r="K154" s="47"/>
      <c r="L154" s="47"/>
      <c r="M154" s="47"/>
      <c r="N154" s="47"/>
      <c r="O154" s="47"/>
      <c r="P154" s="47"/>
      <c r="Q154" s="47"/>
      <c r="R154" s="47"/>
      <c r="S154" s="47"/>
      <c r="T154" s="47"/>
      <c r="U154" s="47"/>
      <c r="V154" s="47"/>
      <c r="W154" s="47"/>
      <c r="X154" s="47"/>
      <c r="Y154" s="47"/>
      <c r="Z154" s="47"/>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c r="DN154" s="49"/>
      <c r="DO154" s="49"/>
      <c r="DP154" s="49"/>
      <c r="DQ154" s="49"/>
      <c r="DR154" s="49"/>
      <c r="DS154" s="49"/>
      <c r="DT154" s="49"/>
      <c r="DU154" s="49"/>
      <c r="DV154" s="49"/>
      <c r="DW154" s="49"/>
      <c r="DX154" s="49"/>
      <c r="DY154" s="49"/>
      <c r="DZ154" s="49"/>
      <c r="EA154" s="49"/>
      <c r="EB154" s="49"/>
      <c r="EC154" s="49"/>
      <c r="ED154" s="49"/>
      <c r="EE154" s="49"/>
      <c r="EF154" s="49"/>
      <c r="EG154" s="49"/>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c r="GB154" s="49"/>
      <c r="GC154" s="49"/>
      <c r="GD154" s="49"/>
      <c r="GE154" s="49"/>
      <c r="GF154" s="49"/>
      <c r="GG154" s="49"/>
      <c r="GH154" s="49"/>
      <c r="GI154" s="49"/>
      <c r="GJ154" s="49"/>
      <c r="GK154" s="49"/>
      <c r="GL154" s="49"/>
      <c r="GM154" s="49"/>
      <c r="GN154" s="49"/>
      <c r="GO154" s="49"/>
      <c r="GP154" s="49"/>
      <c r="GQ154" s="49"/>
      <c r="GR154" s="49"/>
      <c r="GS154" s="49"/>
      <c r="GT154" s="49"/>
      <c r="GU154" s="49"/>
      <c r="GV154" s="49"/>
      <c r="GW154" s="49"/>
    </row>
    <row r="155" spans="7:205" ht="20.100000000000001" customHeight="1">
      <c r="G155" s="47"/>
      <c r="H155" s="47"/>
      <c r="I155" s="47"/>
      <c r="J155" s="47"/>
      <c r="K155" s="47"/>
      <c r="L155" s="47"/>
      <c r="M155" s="47"/>
      <c r="N155" s="47"/>
      <c r="O155" s="47"/>
      <c r="P155" s="47"/>
      <c r="Q155" s="47"/>
      <c r="R155" s="47"/>
      <c r="S155" s="47"/>
      <c r="T155" s="47"/>
      <c r="U155" s="47"/>
      <c r="V155" s="47"/>
      <c r="W155" s="47"/>
      <c r="X155" s="47"/>
      <c r="Y155" s="47"/>
      <c r="Z155" s="47"/>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row>
    <row r="156" spans="7:205" ht="20.100000000000001" customHeight="1">
      <c r="G156" s="47"/>
      <c r="H156" s="47"/>
      <c r="I156" s="47"/>
      <c r="J156" s="47"/>
      <c r="K156" s="47"/>
      <c r="L156" s="47"/>
      <c r="M156" s="47"/>
      <c r="N156" s="47"/>
      <c r="O156" s="47"/>
      <c r="P156" s="47"/>
      <c r="Q156" s="47"/>
      <c r="R156" s="47"/>
      <c r="S156" s="47"/>
      <c r="T156" s="47"/>
      <c r="U156" s="47"/>
      <c r="V156" s="47"/>
      <c r="W156" s="47"/>
      <c r="X156" s="47"/>
      <c r="Y156" s="47"/>
      <c r="Z156" s="47"/>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49"/>
      <c r="DO156" s="49"/>
      <c r="DP156" s="49"/>
      <c r="DQ156" s="49"/>
      <c r="DR156" s="49"/>
      <c r="DS156" s="49"/>
      <c r="DT156" s="49"/>
      <c r="DU156" s="49"/>
      <c r="DV156" s="49"/>
      <c r="DW156" s="49"/>
      <c r="DX156" s="49"/>
      <c r="DY156" s="49"/>
      <c r="DZ156" s="49"/>
      <c r="EA156" s="49"/>
      <c r="EB156" s="49"/>
      <c r="EC156" s="49"/>
      <c r="ED156" s="49"/>
      <c r="EE156" s="49"/>
      <c r="EF156" s="49"/>
      <c r="EG156" s="49"/>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c r="GB156" s="49"/>
      <c r="GC156" s="49"/>
      <c r="GD156" s="49"/>
      <c r="GE156" s="49"/>
      <c r="GF156" s="49"/>
      <c r="GG156" s="49"/>
      <c r="GH156" s="49"/>
      <c r="GI156" s="49"/>
      <c r="GJ156" s="49"/>
      <c r="GK156" s="49"/>
      <c r="GL156" s="49"/>
      <c r="GM156" s="49"/>
      <c r="GN156" s="49"/>
      <c r="GO156" s="49"/>
      <c r="GP156" s="49"/>
      <c r="GQ156" s="49"/>
      <c r="GR156" s="49"/>
      <c r="GS156" s="49"/>
      <c r="GT156" s="49"/>
      <c r="GU156" s="49"/>
      <c r="GV156" s="49"/>
      <c r="GW156" s="49"/>
    </row>
    <row r="157" spans="7:205" ht="20.100000000000001" customHeight="1">
      <c r="G157" s="47"/>
      <c r="H157" s="47"/>
      <c r="I157" s="47"/>
      <c r="J157" s="47"/>
      <c r="K157" s="47"/>
      <c r="L157" s="47"/>
      <c r="M157" s="47"/>
      <c r="N157" s="47"/>
      <c r="O157" s="47"/>
      <c r="P157" s="47"/>
      <c r="Q157" s="47"/>
      <c r="R157" s="47"/>
      <c r="S157" s="47"/>
      <c r="T157" s="47"/>
      <c r="U157" s="47"/>
      <c r="V157" s="47"/>
      <c r="W157" s="47"/>
      <c r="X157" s="47"/>
      <c r="Y157" s="47"/>
      <c r="Z157" s="47"/>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c r="GB157" s="49"/>
      <c r="GC157" s="49"/>
      <c r="GD157" s="49"/>
      <c r="GE157" s="49"/>
      <c r="GF157" s="49"/>
      <c r="GG157" s="49"/>
      <c r="GH157" s="49"/>
      <c r="GI157" s="49"/>
      <c r="GJ157" s="49"/>
      <c r="GK157" s="49"/>
      <c r="GL157" s="49"/>
      <c r="GM157" s="49"/>
      <c r="GN157" s="49"/>
      <c r="GO157" s="49"/>
      <c r="GP157" s="49"/>
      <c r="GQ157" s="49"/>
      <c r="GR157" s="49"/>
      <c r="GS157" s="49"/>
      <c r="GT157" s="49"/>
      <c r="GU157" s="49"/>
      <c r="GV157" s="49"/>
      <c r="GW157" s="49"/>
    </row>
    <row r="158" spans="7:205" ht="20.100000000000001" customHeight="1">
      <c r="G158" s="47"/>
      <c r="H158" s="47"/>
      <c r="I158" s="47"/>
      <c r="J158" s="47"/>
      <c r="K158" s="47"/>
      <c r="L158" s="47"/>
      <c r="M158" s="47"/>
      <c r="N158" s="47"/>
      <c r="O158" s="47"/>
      <c r="P158" s="47"/>
      <c r="Q158" s="47"/>
      <c r="R158" s="47"/>
      <c r="S158" s="47"/>
      <c r="T158" s="47"/>
      <c r="U158" s="47"/>
      <c r="V158" s="47"/>
      <c r="W158" s="47"/>
      <c r="X158" s="47"/>
      <c r="Y158" s="47"/>
      <c r="Z158" s="47"/>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c r="DN158" s="49"/>
      <c r="DO158" s="49"/>
      <c r="DP158" s="49"/>
      <c r="DQ158" s="49"/>
      <c r="DR158" s="49"/>
      <c r="DS158" s="49"/>
      <c r="DT158" s="49"/>
      <c r="DU158" s="49"/>
      <c r="DV158" s="49"/>
      <c r="DW158" s="49"/>
      <c r="DX158" s="49"/>
      <c r="DY158" s="49"/>
      <c r="DZ158" s="49"/>
      <c r="EA158" s="49"/>
      <c r="EB158" s="49"/>
      <c r="EC158" s="49"/>
      <c r="ED158" s="49"/>
      <c r="EE158" s="49"/>
      <c r="EF158" s="49"/>
      <c r="EG158" s="49"/>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c r="GB158" s="49"/>
      <c r="GC158" s="49"/>
      <c r="GD158" s="49"/>
      <c r="GE158" s="49"/>
      <c r="GF158" s="49"/>
      <c r="GG158" s="49"/>
      <c r="GH158" s="49"/>
      <c r="GI158" s="49"/>
      <c r="GJ158" s="49"/>
      <c r="GK158" s="49"/>
      <c r="GL158" s="49"/>
      <c r="GM158" s="49"/>
      <c r="GN158" s="49"/>
      <c r="GO158" s="49"/>
      <c r="GP158" s="49"/>
      <c r="GQ158" s="49"/>
      <c r="GR158" s="49"/>
      <c r="GS158" s="49"/>
      <c r="GT158" s="49"/>
      <c r="GU158" s="49"/>
      <c r="GV158" s="49"/>
      <c r="GW158" s="49"/>
    </row>
    <row r="159" spans="7:205" ht="20.100000000000001" customHeight="1">
      <c r="G159" s="47"/>
      <c r="H159" s="47"/>
      <c r="I159" s="47"/>
      <c r="J159" s="47"/>
      <c r="K159" s="47"/>
      <c r="L159" s="47"/>
      <c r="M159" s="47"/>
      <c r="N159" s="47"/>
      <c r="O159" s="47"/>
      <c r="P159" s="47"/>
      <c r="Q159" s="47"/>
      <c r="R159" s="47"/>
      <c r="S159" s="47"/>
      <c r="T159" s="47"/>
      <c r="U159" s="47"/>
      <c r="V159" s="47"/>
      <c r="W159" s="47"/>
      <c r="X159" s="47"/>
      <c r="Y159" s="47"/>
      <c r="Z159" s="47"/>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c r="DN159" s="49"/>
      <c r="DO159" s="49"/>
      <c r="DP159" s="49"/>
      <c r="DQ159" s="49"/>
      <c r="DR159" s="49"/>
      <c r="DS159" s="49"/>
      <c r="DT159" s="49"/>
      <c r="DU159" s="49"/>
      <c r="DV159" s="49"/>
      <c r="DW159" s="49"/>
      <c r="DX159" s="49"/>
      <c r="DY159" s="49"/>
      <c r="DZ159" s="49"/>
      <c r="EA159" s="49"/>
      <c r="EB159" s="49"/>
      <c r="EC159" s="49"/>
      <c r="ED159" s="49"/>
      <c r="EE159" s="49"/>
      <c r="EF159" s="49"/>
      <c r="EG159" s="49"/>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c r="GB159" s="49"/>
      <c r="GC159" s="49"/>
      <c r="GD159" s="49"/>
      <c r="GE159" s="49"/>
      <c r="GF159" s="49"/>
      <c r="GG159" s="49"/>
      <c r="GH159" s="49"/>
      <c r="GI159" s="49"/>
      <c r="GJ159" s="49"/>
      <c r="GK159" s="49"/>
      <c r="GL159" s="49"/>
      <c r="GM159" s="49"/>
      <c r="GN159" s="49"/>
      <c r="GO159" s="49"/>
      <c r="GP159" s="49"/>
      <c r="GQ159" s="49"/>
      <c r="GR159" s="49"/>
      <c r="GS159" s="49"/>
      <c r="GT159" s="49"/>
      <c r="GU159" s="49"/>
      <c r="GV159" s="49"/>
      <c r="GW159" s="49"/>
    </row>
    <row r="160" spans="7:205" ht="20.100000000000001" customHeight="1">
      <c r="G160" s="47"/>
      <c r="H160" s="47"/>
      <c r="I160" s="47"/>
      <c r="J160" s="47"/>
      <c r="K160" s="47"/>
      <c r="L160" s="47"/>
      <c r="M160" s="47"/>
      <c r="N160" s="47"/>
      <c r="O160" s="47"/>
      <c r="P160" s="47"/>
      <c r="Q160" s="47"/>
      <c r="R160" s="47"/>
      <c r="S160" s="47"/>
      <c r="T160" s="47"/>
      <c r="U160" s="47"/>
      <c r="V160" s="47"/>
      <c r="W160" s="47"/>
      <c r="X160" s="47"/>
      <c r="Y160" s="47"/>
      <c r="Z160" s="47"/>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49"/>
      <c r="DO160" s="49"/>
      <c r="DP160" s="49"/>
      <c r="DQ160" s="49"/>
      <c r="DR160" s="49"/>
      <c r="DS160" s="49"/>
      <c r="DT160" s="49"/>
      <c r="DU160" s="49"/>
      <c r="DV160" s="49"/>
      <c r="DW160" s="49"/>
      <c r="DX160" s="49"/>
      <c r="DY160" s="49"/>
      <c r="DZ160" s="49"/>
      <c r="EA160" s="49"/>
      <c r="EB160" s="49"/>
      <c r="EC160" s="49"/>
      <c r="ED160" s="49"/>
      <c r="EE160" s="49"/>
      <c r="EF160" s="49"/>
      <c r="EG160" s="49"/>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c r="GB160" s="49"/>
      <c r="GC160" s="49"/>
      <c r="GD160" s="49"/>
      <c r="GE160" s="49"/>
      <c r="GF160" s="49"/>
      <c r="GG160" s="49"/>
      <c r="GH160" s="49"/>
      <c r="GI160" s="49"/>
      <c r="GJ160" s="49"/>
      <c r="GK160" s="49"/>
      <c r="GL160" s="49"/>
      <c r="GM160" s="49"/>
      <c r="GN160" s="49"/>
      <c r="GO160" s="49"/>
      <c r="GP160" s="49"/>
      <c r="GQ160" s="49"/>
      <c r="GR160" s="49"/>
      <c r="GS160" s="49"/>
      <c r="GT160" s="49"/>
      <c r="GU160" s="49"/>
      <c r="GV160" s="49"/>
      <c r="GW160" s="49"/>
    </row>
    <row r="161" spans="7:205" ht="20.100000000000001" customHeight="1">
      <c r="G161" s="47"/>
      <c r="H161" s="47"/>
      <c r="I161" s="47"/>
      <c r="J161" s="47"/>
      <c r="K161" s="47"/>
      <c r="L161" s="47"/>
      <c r="M161" s="47"/>
      <c r="N161" s="47"/>
      <c r="O161" s="47"/>
      <c r="P161" s="47"/>
      <c r="Q161" s="47"/>
      <c r="R161" s="47"/>
      <c r="S161" s="47"/>
      <c r="T161" s="47"/>
      <c r="U161" s="47"/>
      <c r="V161" s="47"/>
      <c r="W161" s="47"/>
      <c r="X161" s="47"/>
      <c r="Y161" s="47"/>
      <c r="Z161" s="47"/>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c r="DN161" s="49"/>
      <c r="DO161" s="49"/>
      <c r="DP161" s="49"/>
      <c r="DQ161" s="49"/>
      <c r="DR161" s="49"/>
      <c r="DS161" s="49"/>
      <c r="DT161" s="49"/>
      <c r="DU161" s="49"/>
      <c r="DV161" s="49"/>
      <c r="DW161" s="49"/>
      <c r="DX161" s="49"/>
      <c r="DY161" s="49"/>
      <c r="DZ161" s="49"/>
      <c r="EA161" s="49"/>
      <c r="EB161" s="49"/>
      <c r="EC161" s="49"/>
      <c r="ED161" s="49"/>
      <c r="EE161" s="49"/>
      <c r="EF161" s="49"/>
      <c r="EG161" s="49"/>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c r="GB161" s="49"/>
      <c r="GC161" s="49"/>
      <c r="GD161" s="49"/>
      <c r="GE161" s="49"/>
      <c r="GF161" s="49"/>
      <c r="GG161" s="49"/>
      <c r="GH161" s="49"/>
      <c r="GI161" s="49"/>
      <c r="GJ161" s="49"/>
      <c r="GK161" s="49"/>
      <c r="GL161" s="49"/>
      <c r="GM161" s="49"/>
      <c r="GN161" s="49"/>
      <c r="GO161" s="49"/>
      <c r="GP161" s="49"/>
      <c r="GQ161" s="49"/>
      <c r="GR161" s="49"/>
      <c r="GS161" s="49"/>
      <c r="GT161" s="49"/>
      <c r="GU161" s="49"/>
      <c r="GV161" s="49"/>
      <c r="GW161" s="49"/>
    </row>
    <row r="162" spans="7:205" ht="20.100000000000001" customHeight="1">
      <c r="G162" s="47"/>
      <c r="H162" s="47"/>
      <c r="I162" s="47"/>
      <c r="J162" s="47"/>
      <c r="K162" s="47"/>
      <c r="L162" s="47"/>
      <c r="M162" s="47"/>
      <c r="N162" s="47"/>
      <c r="O162" s="47"/>
      <c r="P162" s="47"/>
      <c r="Q162" s="47"/>
      <c r="R162" s="47"/>
      <c r="S162" s="47"/>
      <c r="T162" s="47"/>
      <c r="U162" s="47"/>
      <c r="V162" s="47"/>
      <c r="W162" s="47"/>
      <c r="X162" s="47"/>
      <c r="Y162" s="47"/>
      <c r="Z162" s="47"/>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c r="GB162" s="49"/>
      <c r="GC162" s="49"/>
      <c r="GD162" s="49"/>
      <c r="GE162" s="49"/>
      <c r="GF162" s="49"/>
      <c r="GG162" s="49"/>
      <c r="GH162" s="49"/>
      <c r="GI162" s="49"/>
      <c r="GJ162" s="49"/>
      <c r="GK162" s="49"/>
      <c r="GL162" s="49"/>
      <c r="GM162" s="49"/>
      <c r="GN162" s="49"/>
      <c r="GO162" s="49"/>
      <c r="GP162" s="49"/>
      <c r="GQ162" s="49"/>
      <c r="GR162" s="49"/>
      <c r="GS162" s="49"/>
      <c r="GT162" s="49"/>
      <c r="GU162" s="49"/>
      <c r="GV162" s="49"/>
      <c r="GW162" s="49"/>
    </row>
    <row r="163" spans="7:205" ht="20.100000000000001" customHeight="1">
      <c r="G163" s="47"/>
      <c r="H163" s="47"/>
      <c r="I163" s="47"/>
      <c r="J163" s="47"/>
      <c r="K163" s="47"/>
      <c r="L163" s="47"/>
      <c r="M163" s="47"/>
      <c r="N163" s="47"/>
      <c r="O163" s="47"/>
      <c r="P163" s="47"/>
      <c r="Q163" s="47"/>
      <c r="R163" s="47"/>
      <c r="S163" s="47"/>
      <c r="T163" s="47"/>
      <c r="U163" s="47"/>
      <c r="V163" s="47"/>
      <c r="W163" s="47"/>
      <c r="X163" s="47"/>
      <c r="Y163" s="47"/>
      <c r="Z163" s="47"/>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c r="GB163" s="49"/>
      <c r="GC163" s="49"/>
      <c r="GD163" s="49"/>
      <c r="GE163" s="49"/>
      <c r="GF163" s="49"/>
      <c r="GG163" s="49"/>
      <c r="GH163" s="49"/>
      <c r="GI163" s="49"/>
      <c r="GJ163" s="49"/>
      <c r="GK163" s="49"/>
      <c r="GL163" s="49"/>
      <c r="GM163" s="49"/>
      <c r="GN163" s="49"/>
      <c r="GO163" s="49"/>
      <c r="GP163" s="49"/>
      <c r="GQ163" s="49"/>
      <c r="GR163" s="49"/>
      <c r="GS163" s="49"/>
      <c r="GT163" s="49"/>
      <c r="GU163" s="49"/>
      <c r="GV163" s="49"/>
      <c r="GW163" s="49"/>
    </row>
    <row r="164" spans="7:205" ht="20.100000000000001" customHeight="1">
      <c r="G164" s="47"/>
      <c r="H164" s="47"/>
      <c r="I164" s="47"/>
      <c r="J164" s="47"/>
      <c r="K164" s="47"/>
      <c r="L164" s="47"/>
      <c r="M164" s="47"/>
      <c r="N164" s="47"/>
      <c r="O164" s="47"/>
      <c r="P164" s="47"/>
      <c r="Q164" s="47"/>
      <c r="R164" s="47"/>
      <c r="S164" s="47"/>
      <c r="T164" s="47"/>
      <c r="U164" s="47"/>
      <c r="V164" s="47"/>
      <c r="W164" s="47"/>
      <c r="X164" s="47"/>
      <c r="Y164" s="47"/>
      <c r="Z164" s="47"/>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c r="GO164" s="49"/>
      <c r="GP164" s="49"/>
      <c r="GQ164" s="49"/>
      <c r="GR164" s="49"/>
      <c r="GS164" s="49"/>
      <c r="GT164" s="49"/>
      <c r="GU164" s="49"/>
      <c r="GV164" s="49"/>
      <c r="GW164" s="49"/>
    </row>
    <row r="165" spans="7:205" ht="20.100000000000001" customHeight="1">
      <c r="G165" s="47"/>
      <c r="H165" s="47"/>
      <c r="I165" s="47"/>
      <c r="J165" s="47"/>
      <c r="K165" s="47"/>
      <c r="L165" s="47"/>
      <c r="M165" s="47"/>
      <c r="N165" s="47"/>
      <c r="O165" s="47"/>
      <c r="P165" s="47"/>
      <c r="Q165" s="47"/>
      <c r="R165" s="47"/>
      <c r="S165" s="47"/>
      <c r="T165" s="47"/>
      <c r="U165" s="47"/>
      <c r="V165" s="47"/>
      <c r="W165" s="47"/>
      <c r="X165" s="47"/>
      <c r="Y165" s="47"/>
      <c r="Z165" s="47"/>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49"/>
      <c r="EA165" s="49"/>
      <c r="EB165" s="49"/>
      <c r="EC165" s="49"/>
      <c r="ED165" s="49"/>
      <c r="EE165" s="49"/>
      <c r="EF165" s="49"/>
      <c r="EG165" s="49"/>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c r="GB165" s="49"/>
      <c r="GC165" s="49"/>
      <c r="GD165" s="49"/>
      <c r="GE165" s="49"/>
      <c r="GF165" s="49"/>
      <c r="GG165" s="49"/>
      <c r="GH165" s="49"/>
      <c r="GI165" s="49"/>
      <c r="GJ165" s="49"/>
      <c r="GK165" s="49"/>
      <c r="GL165" s="49"/>
      <c r="GM165" s="49"/>
      <c r="GN165" s="49"/>
      <c r="GO165" s="49"/>
      <c r="GP165" s="49"/>
      <c r="GQ165" s="49"/>
      <c r="GR165" s="49"/>
      <c r="GS165" s="49"/>
      <c r="GT165" s="49"/>
      <c r="GU165" s="49"/>
      <c r="GV165" s="49"/>
      <c r="GW165" s="49"/>
    </row>
    <row r="166" spans="7:205" ht="20.100000000000001" customHeight="1">
      <c r="G166" s="47"/>
      <c r="H166" s="47"/>
      <c r="I166" s="47"/>
      <c r="J166" s="47"/>
      <c r="K166" s="47"/>
      <c r="L166" s="47"/>
      <c r="M166" s="47"/>
      <c r="N166" s="47"/>
      <c r="O166" s="47"/>
      <c r="P166" s="47"/>
      <c r="Q166" s="47"/>
      <c r="R166" s="47"/>
      <c r="S166" s="47"/>
      <c r="T166" s="47"/>
      <c r="U166" s="47"/>
      <c r="V166" s="47"/>
      <c r="W166" s="47"/>
      <c r="X166" s="47"/>
      <c r="Y166" s="47"/>
      <c r="Z166" s="47"/>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c r="GB166" s="49"/>
      <c r="GC166" s="49"/>
      <c r="GD166" s="49"/>
      <c r="GE166" s="49"/>
      <c r="GF166" s="49"/>
      <c r="GG166" s="49"/>
      <c r="GH166" s="49"/>
      <c r="GI166" s="49"/>
      <c r="GJ166" s="49"/>
      <c r="GK166" s="49"/>
      <c r="GL166" s="49"/>
      <c r="GM166" s="49"/>
      <c r="GN166" s="49"/>
      <c r="GO166" s="49"/>
      <c r="GP166" s="49"/>
      <c r="GQ166" s="49"/>
      <c r="GR166" s="49"/>
      <c r="GS166" s="49"/>
      <c r="GT166" s="49"/>
      <c r="GU166" s="49"/>
      <c r="GV166" s="49"/>
      <c r="GW166" s="49"/>
    </row>
    <row r="167" spans="7:205" ht="20.100000000000001" customHeight="1">
      <c r="G167" s="47"/>
      <c r="H167" s="47"/>
      <c r="I167" s="47"/>
      <c r="J167" s="47"/>
      <c r="K167" s="47"/>
      <c r="L167" s="47"/>
      <c r="M167" s="47"/>
      <c r="N167" s="47"/>
      <c r="O167" s="47"/>
      <c r="P167" s="47"/>
      <c r="Q167" s="47"/>
      <c r="R167" s="47"/>
      <c r="S167" s="47"/>
      <c r="T167" s="47"/>
      <c r="U167" s="47"/>
      <c r="V167" s="47"/>
      <c r="W167" s="47"/>
      <c r="X167" s="47"/>
      <c r="Y167" s="47"/>
      <c r="Z167" s="47"/>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row>
    <row r="168" spans="7:205" ht="20.100000000000001" customHeight="1">
      <c r="G168" s="47"/>
      <c r="H168" s="47"/>
      <c r="I168" s="47"/>
      <c r="J168" s="47"/>
      <c r="K168" s="47"/>
      <c r="L168" s="47"/>
      <c r="M168" s="47"/>
      <c r="N168" s="47"/>
      <c r="O168" s="47"/>
      <c r="P168" s="47"/>
      <c r="Q168" s="47"/>
      <c r="R168" s="47"/>
      <c r="S168" s="47"/>
      <c r="T168" s="47"/>
      <c r="U168" s="47"/>
      <c r="V168" s="47"/>
      <c r="W168" s="47"/>
      <c r="X168" s="47"/>
      <c r="Y168" s="47"/>
      <c r="Z168" s="47"/>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49"/>
      <c r="EA168" s="49"/>
      <c r="EB168" s="49"/>
      <c r="EC168" s="49"/>
      <c r="ED168" s="49"/>
      <c r="EE168" s="49"/>
      <c r="EF168" s="49"/>
      <c r="EG168" s="49"/>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c r="GB168" s="49"/>
      <c r="GC168" s="49"/>
      <c r="GD168" s="49"/>
      <c r="GE168" s="49"/>
      <c r="GF168" s="49"/>
      <c r="GG168" s="49"/>
      <c r="GH168" s="49"/>
      <c r="GI168" s="49"/>
      <c r="GJ168" s="49"/>
      <c r="GK168" s="49"/>
      <c r="GL168" s="49"/>
      <c r="GM168" s="49"/>
      <c r="GN168" s="49"/>
      <c r="GO168" s="49"/>
      <c r="GP168" s="49"/>
      <c r="GQ168" s="49"/>
      <c r="GR168" s="49"/>
      <c r="GS168" s="49"/>
      <c r="GT168" s="49"/>
      <c r="GU168" s="49"/>
      <c r="GV168" s="49"/>
      <c r="GW168" s="49"/>
    </row>
    <row r="169" spans="7:205" ht="20.100000000000001" customHeight="1">
      <c r="G169" s="47"/>
      <c r="H169" s="47"/>
      <c r="I169" s="47"/>
      <c r="J169" s="47"/>
      <c r="K169" s="47"/>
      <c r="L169" s="47"/>
      <c r="M169" s="47"/>
      <c r="N169" s="47"/>
      <c r="O169" s="47"/>
      <c r="P169" s="47"/>
      <c r="Q169" s="47"/>
      <c r="R169" s="47"/>
      <c r="S169" s="47"/>
      <c r="T169" s="47"/>
      <c r="U169" s="47"/>
      <c r="V169" s="47"/>
      <c r="W169" s="47"/>
      <c r="X169" s="47"/>
      <c r="Y169" s="47"/>
      <c r="Z169" s="47"/>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c r="GB169" s="49"/>
      <c r="GC169" s="49"/>
      <c r="GD169" s="49"/>
      <c r="GE169" s="49"/>
      <c r="GF169" s="49"/>
      <c r="GG169" s="49"/>
      <c r="GH169" s="49"/>
      <c r="GI169" s="49"/>
      <c r="GJ169" s="49"/>
      <c r="GK169" s="49"/>
      <c r="GL169" s="49"/>
      <c r="GM169" s="49"/>
      <c r="GN169" s="49"/>
      <c r="GO169" s="49"/>
      <c r="GP169" s="49"/>
      <c r="GQ169" s="49"/>
      <c r="GR169" s="49"/>
      <c r="GS169" s="49"/>
      <c r="GT169" s="49"/>
      <c r="GU169" s="49"/>
      <c r="GV169" s="49"/>
      <c r="GW169" s="49"/>
    </row>
    <row r="170" spans="7:205" ht="20.100000000000001" customHeight="1">
      <c r="G170" s="47"/>
      <c r="H170" s="47"/>
      <c r="I170" s="47"/>
      <c r="J170" s="47"/>
      <c r="K170" s="47"/>
      <c r="L170" s="47"/>
      <c r="M170" s="47"/>
      <c r="N170" s="47"/>
      <c r="O170" s="47"/>
      <c r="P170" s="47"/>
      <c r="Q170" s="47"/>
      <c r="R170" s="47"/>
      <c r="S170" s="47"/>
      <c r="T170" s="47"/>
      <c r="U170" s="47"/>
      <c r="V170" s="47"/>
      <c r="W170" s="47"/>
      <c r="X170" s="47"/>
      <c r="Y170" s="47"/>
      <c r="Z170" s="47"/>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49"/>
      <c r="EA170" s="49"/>
      <c r="EB170" s="49"/>
      <c r="EC170" s="49"/>
      <c r="ED170" s="49"/>
      <c r="EE170" s="49"/>
      <c r="EF170" s="49"/>
      <c r="EG170" s="49"/>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c r="GB170" s="49"/>
      <c r="GC170" s="49"/>
      <c r="GD170" s="49"/>
      <c r="GE170" s="49"/>
      <c r="GF170" s="49"/>
      <c r="GG170" s="49"/>
      <c r="GH170" s="49"/>
      <c r="GI170" s="49"/>
      <c r="GJ170" s="49"/>
      <c r="GK170" s="49"/>
      <c r="GL170" s="49"/>
      <c r="GM170" s="49"/>
      <c r="GN170" s="49"/>
      <c r="GO170" s="49"/>
      <c r="GP170" s="49"/>
      <c r="GQ170" s="49"/>
      <c r="GR170" s="49"/>
      <c r="GS170" s="49"/>
      <c r="GT170" s="49"/>
      <c r="GU170" s="49"/>
      <c r="GV170" s="49"/>
      <c r="GW170" s="49"/>
    </row>
    <row r="171" spans="7:205" ht="20.100000000000001" customHeight="1">
      <c r="G171" s="47"/>
      <c r="H171" s="47"/>
      <c r="I171" s="47"/>
      <c r="J171" s="47"/>
      <c r="K171" s="47"/>
      <c r="L171" s="47"/>
      <c r="M171" s="47"/>
      <c r="N171" s="47"/>
      <c r="O171" s="47"/>
      <c r="P171" s="47"/>
      <c r="Q171" s="47"/>
      <c r="R171" s="47"/>
      <c r="S171" s="47"/>
      <c r="T171" s="47"/>
      <c r="U171" s="47"/>
      <c r="V171" s="47"/>
      <c r="W171" s="47"/>
      <c r="X171" s="47"/>
      <c r="Y171" s="47"/>
      <c r="Z171" s="47"/>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49"/>
      <c r="EA171" s="49"/>
      <c r="EB171" s="49"/>
      <c r="EC171" s="49"/>
      <c r="ED171" s="49"/>
      <c r="EE171" s="49"/>
      <c r="EF171" s="49"/>
      <c r="EG171" s="49"/>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c r="GB171" s="49"/>
      <c r="GC171" s="49"/>
      <c r="GD171" s="49"/>
      <c r="GE171" s="49"/>
      <c r="GF171" s="49"/>
      <c r="GG171" s="49"/>
      <c r="GH171" s="49"/>
      <c r="GI171" s="49"/>
      <c r="GJ171" s="49"/>
      <c r="GK171" s="49"/>
      <c r="GL171" s="49"/>
      <c r="GM171" s="49"/>
      <c r="GN171" s="49"/>
      <c r="GO171" s="49"/>
      <c r="GP171" s="49"/>
      <c r="GQ171" s="49"/>
      <c r="GR171" s="49"/>
      <c r="GS171" s="49"/>
      <c r="GT171" s="49"/>
      <c r="GU171" s="49"/>
      <c r="GV171" s="49"/>
      <c r="GW171" s="49"/>
    </row>
    <row r="172" spans="7:205" ht="20.100000000000001" customHeight="1">
      <c r="G172" s="47"/>
      <c r="H172" s="47"/>
      <c r="I172" s="47"/>
      <c r="J172" s="47"/>
      <c r="K172" s="47"/>
      <c r="L172" s="47"/>
      <c r="M172" s="47"/>
      <c r="N172" s="47"/>
      <c r="O172" s="47"/>
      <c r="P172" s="47"/>
      <c r="Q172" s="47"/>
      <c r="R172" s="47"/>
      <c r="S172" s="47"/>
      <c r="T172" s="47"/>
      <c r="U172" s="47"/>
      <c r="V172" s="47"/>
      <c r="W172" s="47"/>
      <c r="X172" s="47"/>
      <c r="Y172" s="47"/>
      <c r="Z172" s="47"/>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49"/>
      <c r="EA172" s="49"/>
      <c r="EB172" s="49"/>
      <c r="EC172" s="49"/>
      <c r="ED172" s="49"/>
      <c r="EE172" s="49"/>
      <c r="EF172" s="49"/>
      <c r="EG172" s="49"/>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c r="GB172" s="49"/>
      <c r="GC172" s="49"/>
      <c r="GD172" s="49"/>
      <c r="GE172" s="49"/>
      <c r="GF172" s="49"/>
      <c r="GG172" s="49"/>
      <c r="GH172" s="49"/>
      <c r="GI172" s="49"/>
      <c r="GJ172" s="49"/>
      <c r="GK172" s="49"/>
      <c r="GL172" s="49"/>
      <c r="GM172" s="49"/>
      <c r="GN172" s="49"/>
      <c r="GO172" s="49"/>
      <c r="GP172" s="49"/>
      <c r="GQ172" s="49"/>
      <c r="GR172" s="49"/>
      <c r="GS172" s="49"/>
      <c r="GT172" s="49"/>
      <c r="GU172" s="49"/>
      <c r="GV172" s="49"/>
      <c r="GW172" s="49"/>
    </row>
    <row r="173" spans="7:205" ht="20.100000000000001" customHeight="1">
      <c r="G173" s="47"/>
      <c r="H173" s="47"/>
      <c r="I173" s="47"/>
      <c r="J173" s="47"/>
      <c r="K173" s="47"/>
      <c r="L173" s="47"/>
      <c r="M173" s="47"/>
      <c r="N173" s="47"/>
      <c r="O173" s="47"/>
      <c r="P173" s="47"/>
      <c r="Q173" s="47"/>
      <c r="R173" s="47"/>
      <c r="S173" s="47"/>
      <c r="T173" s="47"/>
      <c r="U173" s="47"/>
      <c r="V173" s="47"/>
      <c r="W173" s="47"/>
      <c r="X173" s="47"/>
      <c r="Y173" s="47"/>
      <c r="Z173" s="47"/>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c r="DN173" s="49"/>
      <c r="DO173" s="49"/>
      <c r="DP173" s="49"/>
      <c r="DQ173" s="49"/>
      <c r="DR173" s="49"/>
      <c r="DS173" s="49"/>
      <c r="DT173" s="49"/>
      <c r="DU173" s="49"/>
      <c r="DV173" s="49"/>
      <c r="DW173" s="49"/>
      <c r="DX173" s="49"/>
      <c r="DY173" s="49"/>
      <c r="DZ173" s="49"/>
      <c r="EA173" s="49"/>
      <c r="EB173" s="49"/>
      <c r="EC173" s="49"/>
      <c r="ED173" s="49"/>
      <c r="EE173" s="49"/>
      <c r="EF173" s="49"/>
      <c r="EG173" s="49"/>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c r="GB173" s="49"/>
      <c r="GC173" s="49"/>
      <c r="GD173" s="49"/>
      <c r="GE173" s="49"/>
      <c r="GF173" s="49"/>
      <c r="GG173" s="49"/>
      <c r="GH173" s="49"/>
      <c r="GI173" s="49"/>
      <c r="GJ173" s="49"/>
      <c r="GK173" s="49"/>
      <c r="GL173" s="49"/>
      <c r="GM173" s="49"/>
      <c r="GN173" s="49"/>
      <c r="GO173" s="49"/>
      <c r="GP173" s="49"/>
      <c r="GQ173" s="49"/>
      <c r="GR173" s="49"/>
      <c r="GS173" s="49"/>
      <c r="GT173" s="49"/>
      <c r="GU173" s="49"/>
      <c r="GV173" s="49"/>
      <c r="GW173" s="49"/>
    </row>
    <row r="174" spans="7:205" ht="20.100000000000001" customHeight="1">
      <c r="G174" s="47"/>
      <c r="H174" s="47"/>
      <c r="I174" s="47"/>
      <c r="J174" s="47"/>
      <c r="K174" s="47"/>
      <c r="L174" s="47"/>
      <c r="M174" s="47"/>
      <c r="N174" s="47"/>
      <c r="O174" s="47"/>
      <c r="P174" s="47"/>
      <c r="Q174" s="47"/>
      <c r="R174" s="47"/>
      <c r="S174" s="47"/>
      <c r="T174" s="47"/>
      <c r="U174" s="47"/>
      <c r="V174" s="47"/>
      <c r="W174" s="47"/>
      <c r="X174" s="47"/>
      <c r="Y174" s="47"/>
      <c r="Z174" s="47"/>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c r="GB174" s="49"/>
      <c r="GC174" s="49"/>
      <c r="GD174" s="49"/>
      <c r="GE174" s="49"/>
      <c r="GF174" s="49"/>
      <c r="GG174" s="49"/>
      <c r="GH174" s="49"/>
      <c r="GI174" s="49"/>
      <c r="GJ174" s="49"/>
      <c r="GK174" s="49"/>
      <c r="GL174" s="49"/>
      <c r="GM174" s="49"/>
      <c r="GN174" s="49"/>
      <c r="GO174" s="49"/>
      <c r="GP174" s="49"/>
      <c r="GQ174" s="49"/>
      <c r="GR174" s="49"/>
      <c r="GS174" s="49"/>
      <c r="GT174" s="49"/>
      <c r="GU174" s="49"/>
      <c r="GV174" s="49"/>
      <c r="GW174" s="49"/>
    </row>
    <row r="175" spans="7:205" ht="20.100000000000001" customHeight="1">
      <c r="G175" s="47"/>
      <c r="H175" s="47"/>
      <c r="I175" s="47"/>
      <c r="J175" s="47"/>
      <c r="K175" s="47"/>
      <c r="L175" s="47"/>
      <c r="M175" s="47"/>
      <c r="N175" s="47"/>
      <c r="O175" s="47"/>
      <c r="P175" s="47"/>
      <c r="Q175" s="47"/>
      <c r="R175" s="47"/>
      <c r="S175" s="47"/>
      <c r="T175" s="47"/>
      <c r="U175" s="47"/>
      <c r="V175" s="47"/>
      <c r="W175" s="47"/>
      <c r="X175" s="47"/>
      <c r="Y175" s="47"/>
      <c r="Z175" s="47"/>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row>
    <row r="176" spans="7:205" ht="20.100000000000001" customHeight="1">
      <c r="G176" s="47"/>
      <c r="H176" s="47"/>
      <c r="I176" s="47"/>
      <c r="J176" s="47"/>
      <c r="K176" s="47"/>
      <c r="L176" s="47"/>
      <c r="M176" s="47"/>
      <c r="N176" s="47"/>
      <c r="O176" s="47"/>
      <c r="P176" s="47"/>
      <c r="Q176" s="47"/>
      <c r="R176" s="47"/>
      <c r="S176" s="47"/>
      <c r="T176" s="47"/>
      <c r="U176" s="47"/>
      <c r="V176" s="47"/>
      <c r="W176" s="47"/>
      <c r="X176" s="47"/>
      <c r="Y176" s="47"/>
      <c r="Z176" s="47"/>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c r="GB176" s="49"/>
      <c r="GC176" s="49"/>
      <c r="GD176" s="49"/>
      <c r="GE176" s="49"/>
      <c r="GF176" s="49"/>
      <c r="GG176" s="49"/>
      <c r="GH176" s="49"/>
      <c r="GI176" s="49"/>
      <c r="GJ176" s="49"/>
      <c r="GK176" s="49"/>
      <c r="GL176" s="49"/>
      <c r="GM176" s="49"/>
      <c r="GN176" s="49"/>
      <c r="GO176" s="49"/>
      <c r="GP176" s="49"/>
      <c r="GQ176" s="49"/>
      <c r="GR176" s="49"/>
      <c r="GS176" s="49"/>
      <c r="GT176" s="49"/>
      <c r="GU176" s="49"/>
      <c r="GV176" s="49"/>
      <c r="GW176" s="49"/>
    </row>
    <row r="177" spans="7:205" ht="20.100000000000001" customHeight="1">
      <c r="G177" s="47"/>
      <c r="H177" s="47"/>
      <c r="I177" s="47"/>
      <c r="J177" s="47"/>
      <c r="K177" s="47"/>
      <c r="L177" s="47"/>
      <c r="M177" s="47"/>
      <c r="N177" s="47"/>
      <c r="O177" s="47"/>
      <c r="P177" s="47"/>
      <c r="Q177" s="47"/>
      <c r="R177" s="47"/>
      <c r="S177" s="47"/>
      <c r="T177" s="47"/>
      <c r="U177" s="47"/>
      <c r="V177" s="47"/>
      <c r="W177" s="47"/>
      <c r="X177" s="47"/>
      <c r="Y177" s="47"/>
      <c r="Z177" s="47"/>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c r="GB177" s="49"/>
      <c r="GC177" s="49"/>
      <c r="GD177" s="49"/>
      <c r="GE177" s="49"/>
      <c r="GF177" s="49"/>
      <c r="GG177" s="49"/>
      <c r="GH177" s="49"/>
      <c r="GI177" s="49"/>
      <c r="GJ177" s="49"/>
      <c r="GK177" s="49"/>
      <c r="GL177" s="49"/>
      <c r="GM177" s="49"/>
      <c r="GN177" s="49"/>
      <c r="GO177" s="49"/>
      <c r="GP177" s="49"/>
      <c r="GQ177" s="49"/>
      <c r="GR177" s="49"/>
      <c r="GS177" s="49"/>
      <c r="GT177" s="49"/>
      <c r="GU177" s="49"/>
      <c r="GV177" s="49"/>
      <c r="GW177" s="49"/>
    </row>
    <row r="178" spans="7:205" ht="20.100000000000001" customHeight="1">
      <c r="G178" s="47"/>
      <c r="H178" s="47"/>
      <c r="I178" s="47"/>
      <c r="J178" s="47"/>
      <c r="K178" s="47"/>
      <c r="L178" s="47"/>
      <c r="M178" s="47"/>
      <c r="N178" s="47"/>
      <c r="O178" s="47"/>
      <c r="P178" s="47"/>
      <c r="Q178" s="47"/>
      <c r="R178" s="47"/>
      <c r="S178" s="47"/>
      <c r="T178" s="47"/>
      <c r="U178" s="47"/>
      <c r="V178" s="47"/>
      <c r="W178" s="47"/>
      <c r="X178" s="47"/>
      <c r="Y178" s="47"/>
      <c r="Z178" s="47"/>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c r="GB178" s="49"/>
      <c r="GC178" s="49"/>
      <c r="GD178" s="49"/>
      <c r="GE178" s="49"/>
      <c r="GF178" s="49"/>
      <c r="GG178" s="49"/>
      <c r="GH178" s="49"/>
      <c r="GI178" s="49"/>
      <c r="GJ178" s="49"/>
      <c r="GK178" s="49"/>
      <c r="GL178" s="49"/>
      <c r="GM178" s="49"/>
      <c r="GN178" s="49"/>
      <c r="GO178" s="49"/>
      <c r="GP178" s="49"/>
      <c r="GQ178" s="49"/>
      <c r="GR178" s="49"/>
      <c r="GS178" s="49"/>
      <c r="GT178" s="49"/>
      <c r="GU178" s="49"/>
      <c r="GV178" s="49"/>
      <c r="GW178" s="49"/>
    </row>
    <row r="179" spans="7:205" ht="20.100000000000001" customHeight="1">
      <c r="G179" s="47"/>
      <c r="H179" s="47"/>
      <c r="I179" s="47"/>
      <c r="J179" s="47"/>
      <c r="K179" s="47"/>
      <c r="L179" s="47"/>
      <c r="M179" s="47"/>
      <c r="N179" s="47"/>
      <c r="O179" s="47"/>
      <c r="P179" s="47"/>
      <c r="Q179" s="47"/>
      <c r="R179" s="47"/>
      <c r="S179" s="47"/>
      <c r="T179" s="47"/>
      <c r="U179" s="47"/>
      <c r="V179" s="47"/>
      <c r="W179" s="47"/>
      <c r="X179" s="47"/>
      <c r="Y179" s="47"/>
      <c r="Z179" s="47"/>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c r="GB179" s="49"/>
      <c r="GC179" s="49"/>
      <c r="GD179" s="49"/>
      <c r="GE179" s="49"/>
      <c r="GF179" s="49"/>
      <c r="GG179" s="49"/>
      <c r="GH179" s="49"/>
      <c r="GI179" s="49"/>
      <c r="GJ179" s="49"/>
      <c r="GK179" s="49"/>
      <c r="GL179" s="49"/>
      <c r="GM179" s="49"/>
      <c r="GN179" s="49"/>
      <c r="GO179" s="49"/>
      <c r="GP179" s="49"/>
      <c r="GQ179" s="49"/>
      <c r="GR179" s="49"/>
      <c r="GS179" s="49"/>
      <c r="GT179" s="49"/>
      <c r="GU179" s="49"/>
      <c r="GV179" s="49"/>
      <c r="GW179" s="49"/>
    </row>
    <row r="180" spans="7:205" ht="20.100000000000001" customHeight="1">
      <c r="G180" s="47"/>
      <c r="H180" s="47"/>
      <c r="I180" s="47"/>
      <c r="J180" s="47"/>
      <c r="K180" s="47"/>
      <c r="L180" s="47"/>
      <c r="M180" s="47"/>
      <c r="N180" s="47"/>
      <c r="O180" s="47"/>
      <c r="P180" s="47"/>
      <c r="Q180" s="47"/>
      <c r="R180" s="47"/>
      <c r="S180" s="47"/>
      <c r="T180" s="47"/>
      <c r="U180" s="47"/>
      <c r="V180" s="47"/>
      <c r="W180" s="47"/>
      <c r="X180" s="47"/>
      <c r="Y180" s="47"/>
      <c r="Z180" s="47"/>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c r="GB180" s="49"/>
      <c r="GC180" s="49"/>
      <c r="GD180" s="49"/>
      <c r="GE180" s="49"/>
      <c r="GF180" s="49"/>
      <c r="GG180" s="49"/>
      <c r="GH180" s="49"/>
      <c r="GI180" s="49"/>
      <c r="GJ180" s="49"/>
      <c r="GK180" s="49"/>
      <c r="GL180" s="49"/>
      <c r="GM180" s="49"/>
      <c r="GN180" s="49"/>
      <c r="GO180" s="49"/>
      <c r="GP180" s="49"/>
      <c r="GQ180" s="49"/>
      <c r="GR180" s="49"/>
      <c r="GS180" s="49"/>
      <c r="GT180" s="49"/>
      <c r="GU180" s="49"/>
      <c r="GV180" s="49"/>
      <c r="GW180" s="49"/>
    </row>
    <row r="181" spans="7:205" ht="20.100000000000001" customHeight="1">
      <c r="G181" s="47"/>
      <c r="H181" s="47"/>
      <c r="I181" s="47"/>
      <c r="J181" s="47"/>
      <c r="K181" s="47"/>
      <c r="L181" s="47"/>
      <c r="M181" s="47"/>
      <c r="N181" s="47"/>
      <c r="O181" s="47"/>
      <c r="P181" s="47"/>
      <c r="Q181" s="47"/>
      <c r="R181" s="47"/>
      <c r="S181" s="47"/>
      <c r="T181" s="47"/>
      <c r="U181" s="47"/>
      <c r="V181" s="47"/>
      <c r="W181" s="47"/>
      <c r="X181" s="47"/>
      <c r="Y181" s="47"/>
      <c r="Z181" s="47"/>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row>
    <row r="182" spans="7:205" ht="20.100000000000001" customHeight="1">
      <c r="G182" s="47"/>
      <c r="H182" s="47"/>
      <c r="I182" s="47"/>
      <c r="J182" s="47"/>
      <c r="K182" s="47"/>
      <c r="L182" s="47"/>
      <c r="M182" s="47"/>
      <c r="N182" s="47"/>
      <c r="O182" s="47"/>
      <c r="P182" s="47"/>
      <c r="Q182" s="47"/>
      <c r="R182" s="47"/>
      <c r="S182" s="47"/>
      <c r="T182" s="47"/>
      <c r="U182" s="47"/>
      <c r="V182" s="47"/>
      <c r="W182" s="47"/>
      <c r="X182" s="47"/>
      <c r="Y182" s="47"/>
      <c r="Z182" s="47"/>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49"/>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c r="GB182" s="49"/>
      <c r="GC182" s="49"/>
      <c r="GD182" s="49"/>
      <c r="GE182" s="49"/>
      <c r="GF182" s="49"/>
      <c r="GG182" s="49"/>
      <c r="GH182" s="49"/>
      <c r="GI182" s="49"/>
      <c r="GJ182" s="49"/>
      <c r="GK182" s="49"/>
      <c r="GL182" s="49"/>
      <c r="GM182" s="49"/>
      <c r="GN182" s="49"/>
      <c r="GO182" s="49"/>
      <c r="GP182" s="49"/>
      <c r="GQ182" s="49"/>
      <c r="GR182" s="49"/>
      <c r="GS182" s="49"/>
      <c r="GT182" s="49"/>
      <c r="GU182" s="49"/>
      <c r="GV182" s="49"/>
      <c r="GW182" s="49"/>
    </row>
    <row r="183" spans="7:205" ht="20.100000000000001" customHeight="1">
      <c r="G183" s="47"/>
      <c r="H183" s="47"/>
      <c r="I183" s="47"/>
      <c r="J183" s="47"/>
      <c r="K183" s="47"/>
      <c r="L183" s="47"/>
      <c r="M183" s="47"/>
      <c r="N183" s="47"/>
      <c r="O183" s="47"/>
      <c r="P183" s="47"/>
      <c r="Q183" s="47"/>
      <c r="R183" s="47"/>
      <c r="S183" s="47"/>
      <c r="T183" s="47"/>
      <c r="U183" s="47"/>
      <c r="V183" s="47"/>
      <c r="W183" s="47"/>
      <c r="X183" s="47"/>
      <c r="Y183" s="47"/>
      <c r="Z183" s="47"/>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c r="GB183" s="49"/>
      <c r="GC183" s="49"/>
      <c r="GD183" s="49"/>
      <c r="GE183" s="49"/>
      <c r="GF183" s="49"/>
      <c r="GG183" s="49"/>
      <c r="GH183" s="49"/>
      <c r="GI183" s="49"/>
      <c r="GJ183" s="49"/>
      <c r="GK183" s="49"/>
      <c r="GL183" s="49"/>
      <c r="GM183" s="49"/>
      <c r="GN183" s="49"/>
      <c r="GO183" s="49"/>
      <c r="GP183" s="49"/>
      <c r="GQ183" s="49"/>
      <c r="GR183" s="49"/>
      <c r="GS183" s="49"/>
      <c r="GT183" s="49"/>
      <c r="GU183" s="49"/>
      <c r="GV183" s="49"/>
      <c r="GW183" s="49"/>
    </row>
    <row r="184" spans="7:205" ht="20.100000000000001" customHeight="1">
      <c r="G184" s="47"/>
      <c r="H184" s="47"/>
      <c r="I184" s="47"/>
      <c r="J184" s="47"/>
      <c r="K184" s="47"/>
      <c r="L184" s="47"/>
      <c r="M184" s="47"/>
      <c r="N184" s="47"/>
      <c r="O184" s="47"/>
      <c r="P184" s="47"/>
      <c r="Q184" s="47"/>
      <c r="R184" s="47"/>
      <c r="S184" s="47"/>
      <c r="T184" s="47"/>
      <c r="U184" s="47"/>
      <c r="V184" s="47"/>
      <c r="W184" s="47"/>
      <c r="X184" s="47"/>
      <c r="Y184" s="47"/>
      <c r="Z184" s="47"/>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49"/>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c r="GB184" s="49"/>
      <c r="GC184" s="49"/>
      <c r="GD184" s="49"/>
      <c r="GE184" s="49"/>
      <c r="GF184" s="49"/>
      <c r="GG184" s="49"/>
      <c r="GH184" s="49"/>
      <c r="GI184" s="49"/>
      <c r="GJ184" s="49"/>
      <c r="GK184" s="49"/>
      <c r="GL184" s="49"/>
      <c r="GM184" s="49"/>
      <c r="GN184" s="49"/>
      <c r="GO184" s="49"/>
      <c r="GP184" s="49"/>
      <c r="GQ184" s="49"/>
      <c r="GR184" s="49"/>
      <c r="GS184" s="49"/>
      <c r="GT184" s="49"/>
      <c r="GU184" s="49"/>
      <c r="GV184" s="49"/>
      <c r="GW184" s="49"/>
    </row>
    <row r="185" spans="7:205" ht="20.100000000000001" customHeight="1">
      <c r="G185" s="47"/>
      <c r="H185" s="47"/>
      <c r="I185" s="47"/>
      <c r="J185" s="47"/>
      <c r="K185" s="47"/>
      <c r="L185" s="47"/>
      <c r="M185" s="47"/>
      <c r="N185" s="47"/>
      <c r="O185" s="47"/>
      <c r="P185" s="47"/>
      <c r="Q185" s="47"/>
      <c r="R185" s="47"/>
      <c r="S185" s="47"/>
      <c r="T185" s="47"/>
      <c r="U185" s="47"/>
      <c r="V185" s="47"/>
      <c r="W185" s="47"/>
      <c r="X185" s="47"/>
      <c r="Y185" s="47"/>
      <c r="Z185" s="47"/>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c r="GB185" s="49"/>
      <c r="GC185" s="49"/>
      <c r="GD185" s="49"/>
      <c r="GE185" s="49"/>
      <c r="GF185" s="49"/>
      <c r="GG185" s="49"/>
      <c r="GH185" s="49"/>
      <c r="GI185" s="49"/>
      <c r="GJ185" s="49"/>
      <c r="GK185" s="49"/>
      <c r="GL185" s="49"/>
      <c r="GM185" s="49"/>
      <c r="GN185" s="49"/>
      <c r="GO185" s="49"/>
      <c r="GP185" s="49"/>
      <c r="GQ185" s="49"/>
      <c r="GR185" s="49"/>
      <c r="GS185" s="49"/>
      <c r="GT185" s="49"/>
      <c r="GU185" s="49"/>
      <c r="GV185" s="49"/>
      <c r="GW185" s="49"/>
    </row>
    <row r="186" spans="7:205" ht="20.100000000000001" customHeight="1">
      <c r="G186" s="47"/>
      <c r="H186" s="47"/>
      <c r="I186" s="47"/>
      <c r="J186" s="47"/>
      <c r="K186" s="47"/>
      <c r="L186" s="47"/>
      <c r="M186" s="47"/>
      <c r="N186" s="47"/>
      <c r="O186" s="47"/>
      <c r="P186" s="47"/>
      <c r="Q186" s="47"/>
      <c r="R186" s="47"/>
      <c r="S186" s="47"/>
      <c r="T186" s="47"/>
      <c r="U186" s="47"/>
      <c r="V186" s="47"/>
      <c r="W186" s="47"/>
      <c r="X186" s="47"/>
      <c r="Y186" s="47"/>
      <c r="Z186" s="47"/>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c r="GB186" s="49"/>
      <c r="GC186" s="49"/>
      <c r="GD186" s="49"/>
      <c r="GE186" s="49"/>
      <c r="GF186" s="49"/>
      <c r="GG186" s="49"/>
      <c r="GH186" s="49"/>
      <c r="GI186" s="49"/>
      <c r="GJ186" s="49"/>
      <c r="GK186" s="49"/>
      <c r="GL186" s="49"/>
      <c r="GM186" s="49"/>
      <c r="GN186" s="49"/>
      <c r="GO186" s="49"/>
      <c r="GP186" s="49"/>
      <c r="GQ186" s="49"/>
      <c r="GR186" s="49"/>
      <c r="GS186" s="49"/>
      <c r="GT186" s="49"/>
      <c r="GU186" s="49"/>
      <c r="GV186" s="49"/>
      <c r="GW186" s="49"/>
    </row>
    <row r="187" spans="7:205" ht="20.100000000000001" customHeight="1">
      <c r="G187" s="47"/>
      <c r="H187" s="47"/>
      <c r="I187" s="47"/>
      <c r="J187" s="47"/>
      <c r="K187" s="47"/>
      <c r="L187" s="47"/>
      <c r="M187" s="47"/>
      <c r="N187" s="47"/>
      <c r="O187" s="47"/>
      <c r="P187" s="47"/>
      <c r="Q187" s="47"/>
      <c r="R187" s="47"/>
      <c r="S187" s="47"/>
      <c r="T187" s="47"/>
      <c r="U187" s="47"/>
      <c r="V187" s="47"/>
      <c r="W187" s="47"/>
      <c r="X187" s="47"/>
      <c r="Y187" s="47"/>
      <c r="Z187" s="47"/>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49"/>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c r="GB187" s="49"/>
      <c r="GC187" s="49"/>
      <c r="GD187" s="49"/>
      <c r="GE187" s="49"/>
      <c r="GF187" s="49"/>
      <c r="GG187" s="49"/>
      <c r="GH187" s="49"/>
      <c r="GI187" s="49"/>
      <c r="GJ187" s="49"/>
      <c r="GK187" s="49"/>
      <c r="GL187" s="49"/>
      <c r="GM187" s="49"/>
      <c r="GN187" s="49"/>
      <c r="GO187" s="49"/>
      <c r="GP187" s="49"/>
      <c r="GQ187" s="49"/>
      <c r="GR187" s="49"/>
      <c r="GS187" s="49"/>
      <c r="GT187" s="49"/>
      <c r="GU187" s="49"/>
      <c r="GV187" s="49"/>
      <c r="GW187" s="49"/>
    </row>
    <row r="188" spans="7:205" ht="20.100000000000001" customHeight="1">
      <c r="G188" s="47"/>
      <c r="H188" s="47"/>
      <c r="I188" s="47"/>
      <c r="J188" s="47"/>
      <c r="K188" s="47"/>
      <c r="L188" s="47"/>
      <c r="M188" s="47"/>
      <c r="N188" s="47"/>
      <c r="O188" s="47"/>
      <c r="P188" s="47"/>
      <c r="Q188" s="47"/>
      <c r="R188" s="47"/>
      <c r="S188" s="47"/>
      <c r="T188" s="47"/>
      <c r="U188" s="47"/>
      <c r="V188" s="47"/>
      <c r="W188" s="47"/>
      <c r="X188" s="47"/>
      <c r="Y188" s="47"/>
      <c r="Z188" s="47"/>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c r="GB188" s="49"/>
      <c r="GC188" s="49"/>
      <c r="GD188" s="49"/>
      <c r="GE188" s="49"/>
      <c r="GF188" s="49"/>
      <c r="GG188" s="49"/>
      <c r="GH188" s="49"/>
      <c r="GI188" s="49"/>
      <c r="GJ188" s="49"/>
      <c r="GK188" s="49"/>
      <c r="GL188" s="49"/>
      <c r="GM188" s="49"/>
      <c r="GN188" s="49"/>
      <c r="GO188" s="49"/>
      <c r="GP188" s="49"/>
      <c r="GQ188" s="49"/>
      <c r="GR188" s="49"/>
      <c r="GS188" s="49"/>
      <c r="GT188" s="49"/>
      <c r="GU188" s="49"/>
      <c r="GV188" s="49"/>
      <c r="GW188" s="49"/>
    </row>
    <row r="189" spans="7:205" ht="20.100000000000001" customHeight="1">
      <c r="G189" s="47"/>
      <c r="H189" s="47"/>
      <c r="I189" s="47"/>
      <c r="J189" s="47"/>
      <c r="K189" s="47"/>
      <c r="L189" s="47"/>
      <c r="M189" s="47"/>
      <c r="N189" s="47"/>
      <c r="O189" s="47"/>
      <c r="P189" s="47"/>
      <c r="Q189" s="47"/>
      <c r="R189" s="47"/>
      <c r="S189" s="47"/>
      <c r="T189" s="47"/>
      <c r="U189" s="47"/>
      <c r="V189" s="47"/>
      <c r="W189" s="47"/>
      <c r="X189" s="47"/>
      <c r="Y189" s="47"/>
      <c r="Z189" s="47"/>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49"/>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c r="GB189" s="49"/>
      <c r="GC189" s="49"/>
      <c r="GD189" s="49"/>
      <c r="GE189" s="49"/>
      <c r="GF189" s="49"/>
      <c r="GG189" s="49"/>
      <c r="GH189" s="49"/>
      <c r="GI189" s="49"/>
      <c r="GJ189" s="49"/>
      <c r="GK189" s="49"/>
      <c r="GL189" s="49"/>
      <c r="GM189" s="49"/>
      <c r="GN189" s="49"/>
      <c r="GO189" s="49"/>
      <c r="GP189" s="49"/>
      <c r="GQ189" s="49"/>
      <c r="GR189" s="49"/>
      <c r="GS189" s="49"/>
      <c r="GT189" s="49"/>
      <c r="GU189" s="49"/>
      <c r="GV189" s="49"/>
      <c r="GW189" s="49"/>
    </row>
    <row r="190" spans="7:205" ht="20.100000000000001" customHeight="1">
      <c r="G190" s="47"/>
      <c r="H190" s="47"/>
      <c r="I190" s="47"/>
      <c r="J190" s="47"/>
      <c r="K190" s="47"/>
      <c r="L190" s="47"/>
      <c r="M190" s="47"/>
      <c r="N190" s="47"/>
      <c r="O190" s="47"/>
      <c r="P190" s="47"/>
      <c r="Q190" s="47"/>
      <c r="R190" s="47"/>
      <c r="S190" s="47"/>
      <c r="T190" s="47"/>
      <c r="U190" s="47"/>
      <c r="V190" s="47"/>
      <c r="W190" s="47"/>
      <c r="X190" s="47"/>
      <c r="Y190" s="47"/>
      <c r="Z190" s="47"/>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c r="CQ190" s="49"/>
      <c r="CR190" s="49"/>
      <c r="CS190" s="49"/>
      <c r="CT190" s="49"/>
      <c r="CU190" s="49"/>
      <c r="CV190" s="49"/>
      <c r="CW190" s="49"/>
      <c r="CX190" s="49"/>
      <c r="CY190" s="49"/>
      <c r="CZ190" s="49"/>
      <c r="DA190" s="49"/>
      <c r="DB190" s="49"/>
      <c r="DC190" s="49"/>
      <c r="DD190" s="49"/>
      <c r="DE190" s="49"/>
      <c r="DF190" s="49"/>
      <c r="DG190" s="49"/>
      <c r="DH190" s="49"/>
      <c r="DI190" s="49"/>
      <c r="DJ190" s="49"/>
      <c r="DK190" s="49"/>
      <c r="DL190" s="49"/>
      <c r="DM190" s="49"/>
      <c r="DN190" s="49"/>
      <c r="DO190" s="49"/>
      <c r="DP190" s="49"/>
      <c r="DQ190" s="49"/>
      <c r="DR190" s="49"/>
      <c r="DS190" s="49"/>
      <c r="DT190" s="49"/>
      <c r="DU190" s="49"/>
      <c r="DV190" s="49"/>
      <c r="DW190" s="49"/>
      <c r="DX190" s="49"/>
      <c r="DY190" s="49"/>
      <c r="DZ190" s="49"/>
      <c r="EA190" s="49"/>
      <c r="EB190" s="49"/>
      <c r="EC190" s="49"/>
      <c r="ED190" s="49"/>
      <c r="EE190" s="49"/>
      <c r="EF190" s="49"/>
      <c r="EG190" s="49"/>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c r="GB190" s="49"/>
      <c r="GC190" s="49"/>
      <c r="GD190" s="49"/>
      <c r="GE190" s="49"/>
      <c r="GF190" s="49"/>
      <c r="GG190" s="49"/>
      <c r="GH190" s="49"/>
      <c r="GI190" s="49"/>
      <c r="GJ190" s="49"/>
      <c r="GK190" s="49"/>
      <c r="GL190" s="49"/>
      <c r="GM190" s="49"/>
      <c r="GN190" s="49"/>
      <c r="GO190" s="49"/>
      <c r="GP190" s="49"/>
      <c r="GQ190" s="49"/>
      <c r="GR190" s="49"/>
      <c r="GS190" s="49"/>
      <c r="GT190" s="49"/>
      <c r="GU190" s="49"/>
      <c r="GV190" s="49"/>
      <c r="GW190" s="49"/>
    </row>
    <row r="191" spans="7:205" ht="20.100000000000001" customHeight="1">
      <c r="G191" s="47"/>
      <c r="H191" s="47"/>
      <c r="I191" s="47"/>
      <c r="J191" s="47"/>
      <c r="K191" s="47"/>
      <c r="L191" s="47"/>
      <c r="M191" s="47"/>
      <c r="N191" s="47"/>
      <c r="O191" s="47"/>
      <c r="P191" s="47"/>
      <c r="Q191" s="47"/>
      <c r="R191" s="47"/>
      <c r="S191" s="47"/>
      <c r="T191" s="47"/>
      <c r="U191" s="47"/>
      <c r="V191" s="47"/>
      <c r="W191" s="47"/>
      <c r="X191" s="47"/>
      <c r="Y191" s="47"/>
      <c r="Z191" s="47"/>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c r="DM191" s="49"/>
      <c r="DN191" s="49"/>
      <c r="DO191" s="49"/>
      <c r="DP191" s="49"/>
      <c r="DQ191" s="49"/>
      <c r="DR191" s="49"/>
      <c r="DS191" s="49"/>
      <c r="DT191" s="49"/>
      <c r="DU191" s="49"/>
      <c r="DV191" s="49"/>
      <c r="DW191" s="49"/>
      <c r="DX191" s="49"/>
      <c r="DY191" s="49"/>
      <c r="DZ191" s="49"/>
      <c r="EA191" s="49"/>
      <c r="EB191" s="49"/>
      <c r="EC191" s="49"/>
      <c r="ED191" s="49"/>
      <c r="EE191" s="49"/>
      <c r="EF191" s="49"/>
      <c r="EG191" s="49"/>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c r="GB191" s="49"/>
      <c r="GC191" s="49"/>
      <c r="GD191" s="49"/>
      <c r="GE191" s="49"/>
      <c r="GF191" s="49"/>
      <c r="GG191" s="49"/>
      <c r="GH191" s="49"/>
      <c r="GI191" s="49"/>
      <c r="GJ191" s="49"/>
      <c r="GK191" s="49"/>
      <c r="GL191" s="49"/>
      <c r="GM191" s="49"/>
      <c r="GN191" s="49"/>
      <c r="GO191" s="49"/>
      <c r="GP191" s="49"/>
      <c r="GQ191" s="49"/>
      <c r="GR191" s="49"/>
      <c r="GS191" s="49"/>
      <c r="GT191" s="49"/>
      <c r="GU191" s="49"/>
      <c r="GV191" s="49"/>
      <c r="GW191" s="49"/>
    </row>
    <row r="192" spans="7:205" ht="20.100000000000001" customHeight="1">
      <c r="G192" s="47"/>
      <c r="H192" s="47"/>
      <c r="I192" s="47"/>
      <c r="J192" s="47"/>
      <c r="K192" s="47"/>
      <c r="L192" s="47"/>
      <c r="M192" s="47"/>
      <c r="N192" s="47"/>
      <c r="O192" s="47"/>
      <c r="P192" s="47"/>
      <c r="Q192" s="47"/>
      <c r="R192" s="47"/>
      <c r="S192" s="47"/>
      <c r="T192" s="47"/>
      <c r="U192" s="47"/>
      <c r="V192" s="47"/>
      <c r="W192" s="47"/>
      <c r="X192" s="47"/>
      <c r="Y192" s="47"/>
      <c r="Z192" s="47"/>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c r="DJ192" s="49"/>
      <c r="DK192" s="49"/>
      <c r="DL192" s="49"/>
      <c r="DM192" s="49"/>
      <c r="DN192" s="49"/>
      <c r="DO192" s="49"/>
      <c r="DP192" s="49"/>
      <c r="DQ192" s="49"/>
      <c r="DR192" s="49"/>
      <c r="DS192" s="49"/>
      <c r="DT192" s="49"/>
      <c r="DU192" s="49"/>
      <c r="DV192" s="49"/>
      <c r="DW192" s="49"/>
      <c r="DX192" s="49"/>
      <c r="DY192" s="49"/>
      <c r="DZ192" s="49"/>
      <c r="EA192" s="49"/>
      <c r="EB192" s="49"/>
      <c r="EC192" s="49"/>
      <c r="ED192" s="49"/>
      <c r="EE192" s="49"/>
      <c r="EF192" s="49"/>
      <c r="EG192" s="49"/>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c r="GB192" s="49"/>
      <c r="GC192" s="49"/>
      <c r="GD192" s="49"/>
      <c r="GE192" s="49"/>
      <c r="GF192" s="49"/>
      <c r="GG192" s="49"/>
      <c r="GH192" s="49"/>
      <c r="GI192" s="49"/>
      <c r="GJ192" s="49"/>
      <c r="GK192" s="49"/>
      <c r="GL192" s="49"/>
      <c r="GM192" s="49"/>
      <c r="GN192" s="49"/>
      <c r="GO192" s="49"/>
      <c r="GP192" s="49"/>
      <c r="GQ192" s="49"/>
      <c r="GR192" s="49"/>
      <c r="GS192" s="49"/>
      <c r="GT192" s="49"/>
      <c r="GU192" s="49"/>
      <c r="GV192" s="49"/>
      <c r="GW192" s="49"/>
    </row>
    <row r="193" spans="7:205" ht="20.100000000000001" customHeight="1">
      <c r="G193" s="47"/>
      <c r="H193" s="47"/>
      <c r="I193" s="47"/>
      <c r="J193" s="47"/>
      <c r="K193" s="47"/>
      <c r="L193" s="47"/>
      <c r="M193" s="47"/>
      <c r="N193" s="47"/>
      <c r="O193" s="47"/>
      <c r="P193" s="47"/>
      <c r="Q193" s="47"/>
      <c r="R193" s="47"/>
      <c r="S193" s="47"/>
      <c r="T193" s="47"/>
      <c r="U193" s="47"/>
      <c r="V193" s="47"/>
      <c r="W193" s="47"/>
      <c r="X193" s="47"/>
      <c r="Y193" s="47"/>
      <c r="Z193" s="47"/>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c r="DJ193" s="49"/>
      <c r="DK193" s="49"/>
      <c r="DL193" s="49"/>
      <c r="DM193" s="49"/>
      <c r="DN193" s="49"/>
      <c r="DO193" s="49"/>
      <c r="DP193" s="49"/>
      <c r="DQ193" s="49"/>
      <c r="DR193" s="49"/>
      <c r="DS193" s="49"/>
      <c r="DT193" s="49"/>
      <c r="DU193" s="49"/>
      <c r="DV193" s="49"/>
      <c r="DW193" s="49"/>
      <c r="DX193" s="49"/>
      <c r="DY193" s="49"/>
      <c r="DZ193" s="49"/>
      <c r="EA193" s="49"/>
      <c r="EB193" s="49"/>
      <c r="EC193" s="49"/>
      <c r="ED193" s="49"/>
      <c r="EE193" s="49"/>
      <c r="EF193" s="49"/>
      <c r="EG193" s="49"/>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c r="GB193" s="49"/>
      <c r="GC193" s="49"/>
      <c r="GD193" s="49"/>
      <c r="GE193" s="49"/>
      <c r="GF193" s="49"/>
      <c r="GG193" s="49"/>
      <c r="GH193" s="49"/>
      <c r="GI193" s="49"/>
      <c r="GJ193" s="49"/>
      <c r="GK193" s="49"/>
      <c r="GL193" s="49"/>
      <c r="GM193" s="49"/>
      <c r="GN193" s="49"/>
      <c r="GO193" s="49"/>
      <c r="GP193" s="49"/>
      <c r="GQ193" s="49"/>
      <c r="GR193" s="49"/>
      <c r="GS193" s="49"/>
      <c r="GT193" s="49"/>
      <c r="GU193" s="49"/>
      <c r="GV193" s="49"/>
      <c r="GW193" s="49"/>
    </row>
    <row r="194" spans="7:205" ht="20.100000000000001" customHeight="1">
      <c r="G194" s="47"/>
      <c r="H194" s="47"/>
      <c r="I194" s="47"/>
      <c r="J194" s="47"/>
      <c r="K194" s="47"/>
      <c r="L194" s="47"/>
      <c r="M194" s="47"/>
      <c r="N194" s="47"/>
      <c r="O194" s="47"/>
      <c r="P194" s="47"/>
      <c r="Q194" s="47"/>
      <c r="R194" s="47"/>
      <c r="S194" s="47"/>
      <c r="T194" s="47"/>
      <c r="U194" s="47"/>
      <c r="V194" s="47"/>
      <c r="W194" s="47"/>
      <c r="X194" s="47"/>
      <c r="Y194" s="47"/>
      <c r="Z194" s="47"/>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c r="DJ194" s="49"/>
      <c r="DK194" s="49"/>
      <c r="DL194" s="49"/>
      <c r="DM194" s="49"/>
      <c r="DN194" s="49"/>
      <c r="DO194" s="49"/>
      <c r="DP194" s="49"/>
      <c r="DQ194" s="49"/>
      <c r="DR194" s="49"/>
      <c r="DS194" s="49"/>
      <c r="DT194" s="49"/>
      <c r="DU194" s="49"/>
      <c r="DV194" s="49"/>
      <c r="DW194" s="49"/>
      <c r="DX194" s="49"/>
      <c r="DY194" s="49"/>
      <c r="DZ194" s="49"/>
      <c r="EA194" s="49"/>
      <c r="EB194" s="49"/>
      <c r="EC194" s="49"/>
      <c r="ED194" s="49"/>
      <c r="EE194" s="49"/>
      <c r="EF194" s="49"/>
      <c r="EG194" s="49"/>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c r="GB194" s="49"/>
      <c r="GC194" s="49"/>
      <c r="GD194" s="49"/>
      <c r="GE194" s="49"/>
      <c r="GF194" s="49"/>
      <c r="GG194" s="49"/>
      <c r="GH194" s="49"/>
      <c r="GI194" s="49"/>
      <c r="GJ194" s="49"/>
      <c r="GK194" s="49"/>
      <c r="GL194" s="49"/>
      <c r="GM194" s="49"/>
      <c r="GN194" s="49"/>
      <c r="GO194" s="49"/>
      <c r="GP194" s="49"/>
      <c r="GQ194" s="49"/>
      <c r="GR194" s="49"/>
      <c r="GS194" s="49"/>
      <c r="GT194" s="49"/>
      <c r="GU194" s="49"/>
      <c r="GV194" s="49"/>
      <c r="GW194" s="49"/>
    </row>
    <row r="195" spans="7:205" ht="20.100000000000001" customHeight="1">
      <c r="G195" s="47"/>
      <c r="H195" s="47"/>
      <c r="I195" s="47"/>
      <c r="J195" s="47"/>
      <c r="K195" s="47"/>
      <c r="L195" s="47"/>
      <c r="M195" s="47"/>
      <c r="N195" s="47"/>
      <c r="O195" s="47"/>
      <c r="P195" s="47"/>
      <c r="Q195" s="47"/>
      <c r="R195" s="47"/>
      <c r="S195" s="47"/>
      <c r="T195" s="47"/>
      <c r="U195" s="47"/>
      <c r="V195" s="47"/>
      <c r="W195" s="47"/>
      <c r="X195" s="47"/>
      <c r="Y195" s="47"/>
      <c r="Z195" s="47"/>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c r="DJ195" s="49"/>
      <c r="DK195" s="49"/>
      <c r="DL195" s="49"/>
      <c r="DM195" s="49"/>
      <c r="DN195" s="49"/>
      <c r="DO195" s="49"/>
      <c r="DP195" s="49"/>
      <c r="DQ195" s="49"/>
      <c r="DR195" s="49"/>
      <c r="DS195" s="49"/>
      <c r="DT195" s="49"/>
      <c r="DU195" s="49"/>
      <c r="DV195" s="49"/>
      <c r="DW195" s="49"/>
      <c r="DX195" s="49"/>
      <c r="DY195" s="49"/>
      <c r="DZ195" s="49"/>
      <c r="EA195" s="49"/>
      <c r="EB195" s="49"/>
      <c r="EC195" s="49"/>
      <c r="ED195" s="49"/>
      <c r="EE195" s="49"/>
      <c r="EF195" s="49"/>
      <c r="EG195" s="49"/>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c r="GB195" s="49"/>
      <c r="GC195" s="49"/>
      <c r="GD195" s="49"/>
      <c r="GE195" s="49"/>
      <c r="GF195" s="49"/>
      <c r="GG195" s="49"/>
      <c r="GH195" s="49"/>
      <c r="GI195" s="49"/>
      <c r="GJ195" s="49"/>
      <c r="GK195" s="49"/>
      <c r="GL195" s="49"/>
      <c r="GM195" s="49"/>
      <c r="GN195" s="49"/>
      <c r="GO195" s="49"/>
      <c r="GP195" s="49"/>
      <c r="GQ195" s="49"/>
      <c r="GR195" s="49"/>
      <c r="GS195" s="49"/>
      <c r="GT195" s="49"/>
      <c r="GU195" s="49"/>
      <c r="GV195" s="49"/>
      <c r="GW195" s="49"/>
    </row>
    <row r="196" spans="7:205" ht="20.100000000000001" customHeight="1">
      <c r="G196" s="47"/>
      <c r="H196" s="47"/>
      <c r="I196" s="47"/>
      <c r="J196" s="47"/>
      <c r="K196" s="47"/>
      <c r="L196" s="47"/>
      <c r="M196" s="47"/>
      <c r="N196" s="47"/>
      <c r="O196" s="47"/>
      <c r="P196" s="47"/>
      <c r="Q196" s="47"/>
      <c r="R196" s="47"/>
      <c r="S196" s="47"/>
      <c r="T196" s="47"/>
      <c r="U196" s="47"/>
      <c r="V196" s="47"/>
      <c r="W196" s="47"/>
      <c r="X196" s="47"/>
      <c r="Y196" s="47"/>
      <c r="Z196" s="47"/>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c r="GI196" s="49"/>
      <c r="GJ196" s="49"/>
      <c r="GK196" s="49"/>
      <c r="GL196" s="49"/>
      <c r="GM196" s="49"/>
      <c r="GN196" s="49"/>
      <c r="GO196" s="49"/>
      <c r="GP196" s="49"/>
      <c r="GQ196" s="49"/>
      <c r="GR196" s="49"/>
      <c r="GS196" s="49"/>
      <c r="GT196" s="49"/>
      <c r="GU196" s="49"/>
      <c r="GV196" s="49"/>
      <c r="GW196" s="49"/>
    </row>
    <row r="197" spans="7:205" ht="20.100000000000001" customHeight="1">
      <c r="G197" s="47"/>
      <c r="H197" s="47"/>
      <c r="I197" s="47"/>
      <c r="J197" s="47"/>
      <c r="K197" s="47"/>
      <c r="L197" s="47"/>
      <c r="M197" s="47"/>
      <c r="N197" s="47"/>
      <c r="O197" s="47"/>
      <c r="P197" s="47"/>
      <c r="Q197" s="47"/>
      <c r="R197" s="47"/>
      <c r="S197" s="47"/>
      <c r="T197" s="47"/>
      <c r="U197" s="47"/>
      <c r="V197" s="47"/>
      <c r="W197" s="47"/>
      <c r="X197" s="47"/>
      <c r="Y197" s="47"/>
      <c r="Z197" s="47"/>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c r="DJ197" s="49"/>
      <c r="DK197" s="49"/>
      <c r="DL197" s="49"/>
      <c r="DM197" s="49"/>
      <c r="DN197" s="49"/>
      <c r="DO197" s="49"/>
      <c r="DP197" s="49"/>
      <c r="DQ197" s="49"/>
      <c r="DR197" s="49"/>
      <c r="DS197" s="49"/>
      <c r="DT197" s="49"/>
      <c r="DU197" s="49"/>
      <c r="DV197" s="49"/>
      <c r="DW197" s="49"/>
      <c r="DX197" s="49"/>
      <c r="DY197" s="49"/>
      <c r="DZ197" s="49"/>
      <c r="EA197" s="49"/>
      <c r="EB197" s="49"/>
      <c r="EC197" s="49"/>
      <c r="ED197" s="49"/>
      <c r="EE197" s="49"/>
      <c r="EF197" s="49"/>
      <c r="EG197" s="49"/>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c r="GB197" s="49"/>
      <c r="GC197" s="49"/>
      <c r="GD197" s="49"/>
      <c r="GE197" s="49"/>
      <c r="GF197" s="49"/>
      <c r="GG197" s="49"/>
      <c r="GH197" s="49"/>
      <c r="GI197" s="49"/>
      <c r="GJ197" s="49"/>
      <c r="GK197" s="49"/>
      <c r="GL197" s="49"/>
      <c r="GM197" s="49"/>
      <c r="GN197" s="49"/>
      <c r="GO197" s="49"/>
      <c r="GP197" s="49"/>
      <c r="GQ197" s="49"/>
      <c r="GR197" s="49"/>
      <c r="GS197" s="49"/>
      <c r="GT197" s="49"/>
      <c r="GU197" s="49"/>
      <c r="GV197" s="49"/>
      <c r="GW197" s="49"/>
    </row>
    <row r="198" spans="7:205" ht="20.100000000000001" customHeight="1">
      <c r="G198" s="47"/>
      <c r="H198" s="47"/>
      <c r="I198" s="47"/>
      <c r="J198" s="47"/>
      <c r="K198" s="47"/>
      <c r="L198" s="47"/>
      <c r="M198" s="47"/>
      <c r="N198" s="47"/>
      <c r="O198" s="47"/>
      <c r="P198" s="47"/>
      <c r="Q198" s="47"/>
      <c r="R198" s="47"/>
      <c r="S198" s="47"/>
      <c r="T198" s="47"/>
      <c r="U198" s="47"/>
      <c r="V198" s="47"/>
      <c r="W198" s="47"/>
      <c r="X198" s="47"/>
      <c r="Y198" s="47"/>
      <c r="Z198" s="47"/>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c r="DJ198" s="49"/>
      <c r="DK198" s="49"/>
      <c r="DL198" s="49"/>
      <c r="DM198" s="49"/>
      <c r="DN198" s="49"/>
      <c r="DO198" s="49"/>
      <c r="DP198" s="49"/>
      <c r="DQ198" s="49"/>
      <c r="DR198" s="49"/>
      <c r="DS198" s="49"/>
      <c r="DT198" s="49"/>
      <c r="DU198" s="49"/>
      <c r="DV198" s="49"/>
      <c r="DW198" s="49"/>
      <c r="DX198" s="49"/>
      <c r="DY198" s="49"/>
      <c r="DZ198" s="49"/>
      <c r="EA198" s="49"/>
      <c r="EB198" s="49"/>
      <c r="EC198" s="49"/>
      <c r="ED198" s="49"/>
      <c r="EE198" s="49"/>
      <c r="EF198" s="49"/>
      <c r="EG198" s="49"/>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c r="GB198" s="49"/>
      <c r="GC198" s="49"/>
      <c r="GD198" s="49"/>
      <c r="GE198" s="49"/>
      <c r="GF198" s="49"/>
      <c r="GG198" s="49"/>
      <c r="GH198" s="49"/>
      <c r="GI198" s="49"/>
      <c r="GJ198" s="49"/>
      <c r="GK198" s="49"/>
      <c r="GL198" s="49"/>
      <c r="GM198" s="49"/>
      <c r="GN198" s="49"/>
      <c r="GO198" s="49"/>
      <c r="GP198" s="49"/>
      <c r="GQ198" s="49"/>
      <c r="GR198" s="49"/>
      <c r="GS198" s="49"/>
      <c r="GT198" s="49"/>
      <c r="GU198" s="49"/>
      <c r="GV198" s="49"/>
      <c r="GW198" s="49"/>
    </row>
    <row r="199" spans="7:205" ht="20.100000000000001" customHeight="1">
      <c r="G199" s="47"/>
      <c r="H199" s="47"/>
      <c r="I199" s="47"/>
      <c r="J199" s="47"/>
      <c r="K199" s="47"/>
      <c r="L199" s="47"/>
      <c r="M199" s="47"/>
      <c r="N199" s="47"/>
      <c r="O199" s="47"/>
      <c r="P199" s="47"/>
      <c r="Q199" s="47"/>
      <c r="R199" s="47"/>
      <c r="S199" s="47"/>
      <c r="T199" s="47"/>
      <c r="U199" s="47"/>
      <c r="V199" s="47"/>
      <c r="W199" s="47"/>
      <c r="X199" s="47"/>
      <c r="Y199" s="47"/>
      <c r="Z199" s="47"/>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c r="DJ199" s="49"/>
      <c r="DK199" s="49"/>
      <c r="DL199" s="49"/>
      <c r="DM199" s="49"/>
      <c r="DN199" s="49"/>
      <c r="DO199" s="49"/>
      <c r="DP199" s="49"/>
      <c r="DQ199" s="49"/>
      <c r="DR199" s="49"/>
      <c r="DS199" s="49"/>
      <c r="DT199" s="49"/>
      <c r="DU199" s="49"/>
      <c r="DV199" s="49"/>
      <c r="DW199" s="49"/>
      <c r="DX199" s="49"/>
      <c r="DY199" s="49"/>
      <c r="DZ199" s="49"/>
      <c r="EA199" s="49"/>
      <c r="EB199" s="49"/>
      <c r="EC199" s="49"/>
      <c r="ED199" s="49"/>
      <c r="EE199" s="49"/>
      <c r="EF199" s="49"/>
      <c r="EG199" s="49"/>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c r="GB199" s="49"/>
      <c r="GC199" s="49"/>
      <c r="GD199" s="49"/>
      <c r="GE199" s="49"/>
      <c r="GF199" s="49"/>
      <c r="GG199" s="49"/>
      <c r="GH199" s="49"/>
      <c r="GI199" s="49"/>
      <c r="GJ199" s="49"/>
      <c r="GK199" s="49"/>
      <c r="GL199" s="49"/>
      <c r="GM199" s="49"/>
      <c r="GN199" s="49"/>
      <c r="GO199" s="49"/>
      <c r="GP199" s="49"/>
      <c r="GQ199" s="49"/>
      <c r="GR199" s="49"/>
      <c r="GS199" s="49"/>
      <c r="GT199" s="49"/>
      <c r="GU199" s="49"/>
      <c r="GV199" s="49"/>
      <c r="GW199" s="49"/>
    </row>
    <row r="200" spans="7:205" ht="20.100000000000001" customHeight="1">
      <c r="G200" s="47"/>
      <c r="H200" s="47"/>
      <c r="I200" s="47"/>
      <c r="J200" s="47"/>
      <c r="K200" s="47"/>
      <c r="L200" s="47"/>
      <c r="M200" s="47"/>
      <c r="N200" s="47"/>
      <c r="O200" s="47"/>
      <c r="P200" s="47"/>
      <c r="Q200" s="47"/>
      <c r="R200" s="47"/>
      <c r="S200" s="47"/>
      <c r="T200" s="47"/>
      <c r="U200" s="47"/>
      <c r="V200" s="47"/>
      <c r="W200" s="47"/>
      <c r="X200" s="47"/>
      <c r="Y200" s="47"/>
      <c r="Z200" s="47"/>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c r="GB200" s="49"/>
      <c r="GC200" s="49"/>
      <c r="GD200" s="49"/>
      <c r="GE200" s="49"/>
      <c r="GF200" s="49"/>
      <c r="GG200" s="49"/>
      <c r="GH200" s="49"/>
      <c r="GI200" s="49"/>
      <c r="GJ200" s="49"/>
      <c r="GK200" s="49"/>
      <c r="GL200" s="49"/>
      <c r="GM200" s="49"/>
      <c r="GN200" s="49"/>
      <c r="GO200" s="49"/>
      <c r="GP200" s="49"/>
      <c r="GQ200" s="49"/>
      <c r="GR200" s="49"/>
      <c r="GS200" s="49"/>
      <c r="GT200" s="49"/>
      <c r="GU200" s="49"/>
      <c r="GV200" s="49"/>
      <c r="GW200" s="49"/>
    </row>
    <row r="201" spans="7:205" ht="20.100000000000001" customHeight="1">
      <c r="G201" s="47"/>
      <c r="H201" s="47"/>
      <c r="I201" s="47"/>
      <c r="J201" s="47"/>
      <c r="K201" s="47"/>
      <c r="L201" s="47"/>
      <c r="M201" s="47"/>
      <c r="N201" s="47"/>
      <c r="O201" s="47"/>
      <c r="P201" s="47"/>
      <c r="Q201" s="47"/>
      <c r="R201" s="47"/>
      <c r="S201" s="47"/>
      <c r="T201" s="47"/>
      <c r="U201" s="47"/>
      <c r="V201" s="47"/>
      <c r="W201" s="47"/>
      <c r="X201" s="47"/>
      <c r="Y201" s="47"/>
      <c r="Z201" s="47"/>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c r="GI201" s="49"/>
      <c r="GJ201" s="49"/>
      <c r="GK201" s="49"/>
      <c r="GL201" s="49"/>
      <c r="GM201" s="49"/>
      <c r="GN201" s="49"/>
      <c r="GO201" s="49"/>
      <c r="GP201" s="49"/>
      <c r="GQ201" s="49"/>
      <c r="GR201" s="49"/>
      <c r="GS201" s="49"/>
      <c r="GT201" s="49"/>
      <c r="GU201" s="49"/>
      <c r="GV201" s="49"/>
      <c r="GW201" s="49"/>
    </row>
    <row r="202" spans="7:205" ht="20.100000000000001" customHeight="1">
      <c r="G202" s="47"/>
      <c r="H202" s="47"/>
      <c r="I202" s="47"/>
      <c r="J202" s="47"/>
      <c r="K202" s="47"/>
      <c r="L202" s="47"/>
      <c r="M202" s="47"/>
      <c r="N202" s="47"/>
      <c r="O202" s="47"/>
      <c r="P202" s="47"/>
      <c r="Q202" s="47"/>
      <c r="R202" s="47"/>
      <c r="S202" s="47"/>
      <c r="T202" s="47"/>
      <c r="U202" s="47"/>
      <c r="V202" s="47"/>
      <c r="W202" s="47"/>
      <c r="X202" s="47"/>
      <c r="Y202" s="47"/>
      <c r="Z202" s="47"/>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c r="DJ202" s="49"/>
      <c r="DK202" s="49"/>
      <c r="DL202" s="49"/>
      <c r="DM202" s="49"/>
      <c r="DN202" s="49"/>
      <c r="DO202" s="49"/>
      <c r="DP202" s="49"/>
      <c r="DQ202" s="49"/>
      <c r="DR202" s="49"/>
      <c r="DS202" s="49"/>
      <c r="DT202" s="49"/>
      <c r="DU202" s="49"/>
      <c r="DV202" s="49"/>
      <c r="DW202" s="49"/>
      <c r="DX202" s="49"/>
      <c r="DY202" s="49"/>
      <c r="DZ202" s="49"/>
      <c r="EA202" s="49"/>
      <c r="EB202" s="49"/>
      <c r="EC202" s="49"/>
      <c r="ED202" s="49"/>
      <c r="EE202" s="49"/>
      <c r="EF202" s="49"/>
      <c r="EG202" s="49"/>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c r="GB202" s="49"/>
      <c r="GC202" s="49"/>
      <c r="GD202" s="49"/>
      <c r="GE202" s="49"/>
      <c r="GF202" s="49"/>
      <c r="GG202" s="49"/>
      <c r="GH202" s="49"/>
      <c r="GI202" s="49"/>
      <c r="GJ202" s="49"/>
      <c r="GK202" s="49"/>
      <c r="GL202" s="49"/>
      <c r="GM202" s="49"/>
      <c r="GN202" s="49"/>
      <c r="GO202" s="49"/>
      <c r="GP202" s="49"/>
      <c r="GQ202" s="49"/>
      <c r="GR202" s="49"/>
      <c r="GS202" s="49"/>
      <c r="GT202" s="49"/>
      <c r="GU202" s="49"/>
      <c r="GV202" s="49"/>
      <c r="GW202" s="49"/>
    </row>
    <row r="203" spans="7:205" ht="20.100000000000001" customHeight="1">
      <c r="G203" s="47"/>
      <c r="H203" s="47"/>
      <c r="I203" s="47"/>
      <c r="J203" s="47"/>
      <c r="K203" s="47"/>
      <c r="L203" s="47"/>
      <c r="M203" s="47"/>
      <c r="N203" s="47"/>
      <c r="O203" s="47"/>
      <c r="P203" s="47"/>
      <c r="Q203" s="47"/>
      <c r="R203" s="47"/>
      <c r="S203" s="47"/>
      <c r="T203" s="47"/>
      <c r="U203" s="47"/>
      <c r="V203" s="47"/>
      <c r="W203" s="47"/>
      <c r="X203" s="47"/>
      <c r="Y203" s="47"/>
      <c r="Z203" s="47"/>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c r="DJ203" s="49"/>
      <c r="DK203" s="49"/>
      <c r="DL203" s="49"/>
      <c r="DM203" s="49"/>
      <c r="DN203" s="49"/>
      <c r="DO203" s="49"/>
      <c r="DP203" s="49"/>
      <c r="DQ203" s="49"/>
      <c r="DR203" s="49"/>
      <c r="DS203" s="49"/>
      <c r="DT203" s="49"/>
      <c r="DU203" s="49"/>
      <c r="DV203" s="49"/>
      <c r="DW203" s="49"/>
      <c r="DX203" s="49"/>
      <c r="DY203" s="49"/>
      <c r="DZ203" s="49"/>
      <c r="EA203" s="49"/>
      <c r="EB203" s="49"/>
      <c r="EC203" s="49"/>
      <c r="ED203" s="49"/>
      <c r="EE203" s="49"/>
      <c r="EF203" s="49"/>
      <c r="EG203" s="49"/>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c r="GB203" s="49"/>
      <c r="GC203" s="49"/>
      <c r="GD203" s="49"/>
      <c r="GE203" s="49"/>
      <c r="GF203" s="49"/>
      <c r="GG203" s="49"/>
      <c r="GH203" s="49"/>
      <c r="GI203" s="49"/>
      <c r="GJ203" s="49"/>
      <c r="GK203" s="49"/>
      <c r="GL203" s="49"/>
      <c r="GM203" s="49"/>
      <c r="GN203" s="49"/>
      <c r="GO203" s="49"/>
      <c r="GP203" s="49"/>
      <c r="GQ203" s="49"/>
      <c r="GR203" s="49"/>
      <c r="GS203" s="49"/>
      <c r="GT203" s="49"/>
      <c r="GU203" s="49"/>
      <c r="GV203" s="49"/>
      <c r="GW203" s="49"/>
    </row>
    <row r="204" spans="7:205" ht="20.100000000000001" customHeight="1">
      <c r="G204" s="47"/>
      <c r="H204" s="47"/>
      <c r="I204" s="47"/>
      <c r="J204" s="47"/>
      <c r="K204" s="47"/>
      <c r="L204" s="47"/>
      <c r="M204" s="47"/>
      <c r="N204" s="47"/>
      <c r="O204" s="47"/>
      <c r="P204" s="47"/>
      <c r="Q204" s="47"/>
      <c r="R204" s="47"/>
      <c r="S204" s="47"/>
      <c r="T204" s="47"/>
      <c r="U204" s="47"/>
      <c r="V204" s="47"/>
      <c r="W204" s="47"/>
      <c r="X204" s="47"/>
      <c r="Y204" s="47"/>
      <c r="Z204" s="47"/>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c r="DJ204" s="49"/>
      <c r="DK204" s="49"/>
      <c r="DL204" s="49"/>
      <c r="DM204" s="49"/>
      <c r="DN204" s="49"/>
      <c r="DO204" s="49"/>
      <c r="DP204" s="49"/>
      <c r="DQ204" s="49"/>
      <c r="DR204" s="49"/>
      <c r="DS204" s="49"/>
      <c r="DT204" s="49"/>
      <c r="DU204" s="49"/>
      <c r="DV204" s="49"/>
      <c r="DW204" s="49"/>
      <c r="DX204" s="49"/>
      <c r="DY204" s="49"/>
      <c r="DZ204" s="49"/>
      <c r="EA204" s="49"/>
      <c r="EB204" s="49"/>
      <c r="EC204" s="49"/>
      <c r="ED204" s="49"/>
      <c r="EE204" s="49"/>
      <c r="EF204" s="49"/>
      <c r="EG204" s="49"/>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c r="GB204" s="49"/>
      <c r="GC204" s="49"/>
      <c r="GD204" s="49"/>
      <c r="GE204" s="49"/>
      <c r="GF204" s="49"/>
      <c r="GG204" s="49"/>
      <c r="GH204" s="49"/>
      <c r="GI204" s="49"/>
      <c r="GJ204" s="49"/>
      <c r="GK204" s="49"/>
      <c r="GL204" s="49"/>
      <c r="GM204" s="49"/>
      <c r="GN204" s="49"/>
      <c r="GO204" s="49"/>
      <c r="GP204" s="49"/>
      <c r="GQ204" s="49"/>
      <c r="GR204" s="49"/>
      <c r="GS204" s="49"/>
      <c r="GT204" s="49"/>
      <c r="GU204" s="49"/>
      <c r="GV204" s="49"/>
      <c r="GW204" s="49"/>
    </row>
    <row r="205" spans="7:205" ht="20.100000000000001" customHeight="1">
      <c r="G205" s="47"/>
      <c r="H205" s="47"/>
      <c r="I205" s="47"/>
      <c r="J205" s="47"/>
      <c r="K205" s="47"/>
      <c r="L205" s="47"/>
      <c r="M205" s="47"/>
      <c r="N205" s="47"/>
      <c r="O205" s="47"/>
      <c r="P205" s="47"/>
      <c r="Q205" s="47"/>
      <c r="R205" s="47"/>
      <c r="S205" s="47"/>
      <c r="T205" s="47"/>
      <c r="U205" s="47"/>
      <c r="V205" s="47"/>
      <c r="W205" s="47"/>
      <c r="X205" s="47"/>
      <c r="Y205" s="47"/>
      <c r="Z205" s="47"/>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c r="GB205" s="49"/>
      <c r="GC205" s="49"/>
      <c r="GD205" s="49"/>
      <c r="GE205" s="49"/>
      <c r="GF205" s="49"/>
      <c r="GG205" s="49"/>
      <c r="GH205" s="49"/>
      <c r="GI205" s="49"/>
      <c r="GJ205" s="49"/>
      <c r="GK205" s="49"/>
      <c r="GL205" s="49"/>
      <c r="GM205" s="49"/>
      <c r="GN205" s="49"/>
      <c r="GO205" s="49"/>
      <c r="GP205" s="49"/>
      <c r="GQ205" s="49"/>
      <c r="GR205" s="49"/>
      <c r="GS205" s="49"/>
      <c r="GT205" s="49"/>
      <c r="GU205" s="49"/>
      <c r="GV205" s="49"/>
      <c r="GW205" s="49"/>
    </row>
    <row r="206" spans="7:205" ht="20.100000000000001" customHeight="1">
      <c r="G206" s="47"/>
      <c r="H206" s="47"/>
      <c r="I206" s="47"/>
      <c r="J206" s="47"/>
      <c r="K206" s="47"/>
      <c r="L206" s="47"/>
      <c r="M206" s="47"/>
      <c r="N206" s="47"/>
      <c r="O206" s="47"/>
      <c r="P206" s="47"/>
      <c r="Q206" s="47"/>
      <c r="R206" s="47"/>
      <c r="S206" s="47"/>
      <c r="T206" s="47"/>
      <c r="U206" s="47"/>
      <c r="V206" s="47"/>
      <c r="W206" s="47"/>
      <c r="X206" s="47"/>
      <c r="Y206" s="47"/>
      <c r="Z206" s="47"/>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c r="GB206" s="49"/>
      <c r="GC206" s="49"/>
      <c r="GD206" s="49"/>
      <c r="GE206" s="49"/>
      <c r="GF206" s="49"/>
      <c r="GG206" s="49"/>
      <c r="GH206" s="49"/>
      <c r="GI206" s="49"/>
      <c r="GJ206" s="49"/>
      <c r="GK206" s="49"/>
      <c r="GL206" s="49"/>
      <c r="GM206" s="49"/>
      <c r="GN206" s="49"/>
      <c r="GO206" s="49"/>
      <c r="GP206" s="49"/>
      <c r="GQ206" s="49"/>
      <c r="GR206" s="49"/>
      <c r="GS206" s="49"/>
      <c r="GT206" s="49"/>
      <c r="GU206" s="49"/>
      <c r="GV206" s="49"/>
      <c r="GW206" s="49"/>
    </row>
    <row r="207" spans="7:205" ht="20.100000000000001" customHeight="1">
      <c r="G207" s="47"/>
      <c r="H207" s="47"/>
      <c r="I207" s="47"/>
      <c r="J207" s="47"/>
      <c r="K207" s="47"/>
      <c r="L207" s="47"/>
      <c r="M207" s="47"/>
      <c r="N207" s="47"/>
      <c r="O207" s="47"/>
      <c r="P207" s="47"/>
      <c r="Q207" s="47"/>
      <c r="R207" s="47"/>
      <c r="S207" s="47"/>
      <c r="T207" s="47"/>
      <c r="U207" s="47"/>
      <c r="V207" s="47"/>
      <c r="W207" s="47"/>
      <c r="X207" s="47"/>
      <c r="Y207" s="47"/>
      <c r="Z207" s="47"/>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c r="GB207" s="49"/>
      <c r="GC207" s="49"/>
      <c r="GD207" s="49"/>
      <c r="GE207" s="49"/>
      <c r="GF207" s="49"/>
      <c r="GG207" s="49"/>
      <c r="GH207" s="49"/>
      <c r="GI207" s="49"/>
      <c r="GJ207" s="49"/>
      <c r="GK207" s="49"/>
      <c r="GL207" s="49"/>
      <c r="GM207" s="49"/>
      <c r="GN207" s="49"/>
      <c r="GO207" s="49"/>
      <c r="GP207" s="49"/>
      <c r="GQ207" s="49"/>
      <c r="GR207" s="49"/>
      <c r="GS207" s="49"/>
      <c r="GT207" s="49"/>
      <c r="GU207" s="49"/>
      <c r="GV207" s="49"/>
      <c r="GW207" s="49"/>
    </row>
    <row r="208" spans="7:205" ht="20.100000000000001" customHeight="1">
      <c r="G208" s="47"/>
      <c r="H208" s="47"/>
      <c r="I208" s="47"/>
      <c r="J208" s="47"/>
      <c r="K208" s="47"/>
      <c r="L208" s="47"/>
      <c r="M208" s="47"/>
      <c r="N208" s="47"/>
      <c r="O208" s="47"/>
      <c r="P208" s="47"/>
      <c r="Q208" s="47"/>
      <c r="R208" s="47"/>
      <c r="S208" s="47"/>
      <c r="T208" s="47"/>
      <c r="U208" s="47"/>
      <c r="V208" s="47"/>
      <c r="W208" s="47"/>
      <c r="X208" s="47"/>
      <c r="Y208" s="47"/>
      <c r="Z208" s="47"/>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c r="GB208" s="49"/>
      <c r="GC208" s="49"/>
      <c r="GD208" s="49"/>
      <c r="GE208" s="49"/>
      <c r="GF208" s="49"/>
      <c r="GG208" s="49"/>
      <c r="GH208" s="49"/>
      <c r="GI208" s="49"/>
      <c r="GJ208" s="49"/>
      <c r="GK208" s="49"/>
      <c r="GL208" s="49"/>
      <c r="GM208" s="49"/>
      <c r="GN208" s="49"/>
      <c r="GO208" s="49"/>
      <c r="GP208" s="49"/>
      <c r="GQ208" s="49"/>
      <c r="GR208" s="49"/>
      <c r="GS208" s="49"/>
      <c r="GT208" s="49"/>
      <c r="GU208" s="49"/>
      <c r="GV208" s="49"/>
      <c r="GW208" s="49"/>
    </row>
    <row r="209" spans="7:205" ht="20.100000000000001" customHeight="1">
      <c r="G209" s="47"/>
      <c r="H209" s="47"/>
      <c r="I209" s="47"/>
      <c r="J209" s="47"/>
      <c r="K209" s="47"/>
      <c r="L209" s="47"/>
      <c r="M209" s="47"/>
      <c r="N209" s="47"/>
      <c r="O209" s="47"/>
      <c r="P209" s="47"/>
      <c r="Q209" s="47"/>
      <c r="R209" s="47"/>
      <c r="S209" s="47"/>
      <c r="T209" s="47"/>
      <c r="U209" s="47"/>
      <c r="V209" s="47"/>
      <c r="W209" s="47"/>
      <c r="X209" s="47"/>
      <c r="Y209" s="47"/>
      <c r="Z209" s="47"/>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c r="GB209" s="49"/>
      <c r="GC209" s="49"/>
      <c r="GD209" s="49"/>
      <c r="GE209" s="49"/>
      <c r="GF209" s="49"/>
      <c r="GG209" s="49"/>
      <c r="GH209" s="49"/>
      <c r="GI209" s="49"/>
      <c r="GJ209" s="49"/>
      <c r="GK209" s="49"/>
      <c r="GL209" s="49"/>
      <c r="GM209" s="49"/>
      <c r="GN209" s="49"/>
      <c r="GO209" s="49"/>
      <c r="GP209" s="49"/>
      <c r="GQ209" s="49"/>
      <c r="GR209" s="49"/>
      <c r="GS209" s="49"/>
      <c r="GT209" s="49"/>
      <c r="GU209" s="49"/>
      <c r="GV209" s="49"/>
      <c r="GW209" s="49"/>
    </row>
    <row r="210" spans="7:205" ht="20.100000000000001" customHeight="1">
      <c r="G210" s="47"/>
      <c r="H210" s="47"/>
      <c r="I210" s="47"/>
      <c r="J210" s="47"/>
      <c r="K210" s="47"/>
      <c r="L210" s="47"/>
      <c r="M210" s="47"/>
      <c r="N210" s="47"/>
      <c r="O210" s="47"/>
      <c r="P210" s="47"/>
      <c r="Q210" s="47"/>
      <c r="R210" s="47"/>
      <c r="S210" s="47"/>
      <c r="T210" s="47"/>
      <c r="U210" s="47"/>
      <c r="V210" s="47"/>
      <c r="W210" s="47"/>
      <c r="X210" s="47"/>
      <c r="Y210" s="47"/>
      <c r="Z210" s="47"/>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c r="GB210" s="49"/>
      <c r="GC210" s="49"/>
      <c r="GD210" s="49"/>
      <c r="GE210" s="49"/>
      <c r="GF210" s="49"/>
      <c r="GG210" s="49"/>
      <c r="GH210" s="49"/>
      <c r="GI210" s="49"/>
      <c r="GJ210" s="49"/>
      <c r="GK210" s="49"/>
      <c r="GL210" s="49"/>
      <c r="GM210" s="49"/>
      <c r="GN210" s="49"/>
      <c r="GO210" s="49"/>
      <c r="GP210" s="49"/>
      <c r="GQ210" s="49"/>
      <c r="GR210" s="49"/>
      <c r="GS210" s="49"/>
      <c r="GT210" s="49"/>
      <c r="GU210" s="49"/>
      <c r="GV210" s="49"/>
      <c r="GW210" s="49"/>
    </row>
    <row r="211" spans="7:205" ht="20.100000000000001" customHeight="1">
      <c r="G211" s="47"/>
      <c r="H211" s="47"/>
      <c r="I211" s="47"/>
      <c r="J211" s="47"/>
      <c r="K211" s="47"/>
      <c r="L211" s="47"/>
      <c r="M211" s="47"/>
      <c r="N211" s="47"/>
      <c r="O211" s="47"/>
      <c r="P211" s="47"/>
      <c r="Q211" s="47"/>
      <c r="R211" s="47"/>
      <c r="S211" s="47"/>
      <c r="T211" s="47"/>
      <c r="U211" s="47"/>
      <c r="V211" s="47"/>
      <c r="W211" s="47"/>
      <c r="X211" s="47"/>
      <c r="Y211" s="47"/>
      <c r="Z211" s="47"/>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c r="GB211" s="49"/>
      <c r="GC211" s="49"/>
      <c r="GD211" s="49"/>
      <c r="GE211" s="49"/>
      <c r="GF211" s="49"/>
      <c r="GG211" s="49"/>
      <c r="GH211" s="49"/>
      <c r="GI211" s="49"/>
      <c r="GJ211" s="49"/>
      <c r="GK211" s="49"/>
      <c r="GL211" s="49"/>
      <c r="GM211" s="49"/>
      <c r="GN211" s="49"/>
      <c r="GO211" s="49"/>
      <c r="GP211" s="49"/>
      <c r="GQ211" s="49"/>
      <c r="GR211" s="49"/>
      <c r="GS211" s="49"/>
      <c r="GT211" s="49"/>
      <c r="GU211" s="49"/>
      <c r="GV211" s="49"/>
      <c r="GW211" s="49"/>
    </row>
    <row r="212" spans="7:205" ht="20.100000000000001" customHeight="1">
      <c r="G212" s="47"/>
      <c r="H212" s="47"/>
      <c r="I212" s="47"/>
      <c r="J212" s="47"/>
      <c r="K212" s="47"/>
      <c r="L212" s="47"/>
      <c r="M212" s="47"/>
      <c r="N212" s="47"/>
      <c r="O212" s="47"/>
      <c r="P212" s="47"/>
      <c r="Q212" s="47"/>
      <c r="R212" s="47"/>
      <c r="S212" s="47"/>
      <c r="T212" s="47"/>
      <c r="U212" s="47"/>
      <c r="V212" s="47"/>
      <c r="W212" s="47"/>
      <c r="X212" s="47"/>
      <c r="Y212" s="47"/>
      <c r="Z212" s="47"/>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c r="GB212" s="49"/>
      <c r="GC212" s="49"/>
      <c r="GD212" s="49"/>
      <c r="GE212" s="49"/>
      <c r="GF212" s="49"/>
      <c r="GG212" s="49"/>
      <c r="GH212" s="49"/>
      <c r="GI212" s="49"/>
      <c r="GJ212" s="49"/>
      <c r="GK212" s="49"/>
      <c r="GL212" s="49"/>
      <c r="GM212" s="49"/>
      <c r="GN212" s="49"/>
      <c r="GO212" s="49"/>
      <c r="GP212" s="49"/>
      <c r="GQ212" s="49"/>
      <c r="GR212" s="49"/>
      <c r="GS212" s="49"/>
      <c r="GT212" s="49"/>
      <c r="GU212" s="49"/>
      <c r="GV212" s="49"/>
      <c r="GW212" s="49"/>
    </row>
    <row r="213" spans="7:205" ht="20.100000000000001" customHeight="1">
      <c r="G213" s="47"/>
      <c r="H213" s="47"/>
      <c r="I213" s="47"/>
      <c r="J213" s="47"/>
      <c r="K213" s="47"/>
      <c r="L213" s="47"/>
      <c r="M213" s="47"/>
      <c r="N213" s="47"/>
      <c r="O213" s="47"/>
      <c r="P213" s="47"/>
      <c r="Q213" s="47"/>
      <c r="R213" s="47"/>
      <c r="S213" s="47"/>
      <c r="T213" s="47"/>
      <c r="U213" s="47"/>
      <c r="V213" s="47"/>
      <c r="W213" s="47"/>
      <c r="X213" s="47"/>
      <c r="Y213" s="47"/>
      <c r="Z213" s="47"/>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c r="GB213" s="49"/>
      <c r="GC213" s="49"/>
      <c r="GD213" s="49"/>
      <c r="GE213" s="49"/>
      <c r="GF213" s="49"/>
      <c r="GG213" s="49"/>
      <c r="GH213" s="49"/>
      <c r="GI213" s="49"/>
      <c r="GJ213" s="49"/>
      <c r="GK213" s="49"/>
      <c r="GL213" s="49"/>
      <c r="GM213" s="49"/>
      <c r="GN213" s="49"/>
      <c r="GO213" s="49"/>
      <c r="GP213" s="49"/>
      <c r="GQ213" s="49"/>
      <c r="GR213" s="49"/>
      <c r="GS213" s="49"/>
      <c r="GT213" s="49"/>
      <c r="GU213" s="49"/>
      <c r="GV213" s="49"/>
      <c r="GW213" s="49"/>
    </row>
    <row r="214" spans="7:205" ht="20.100000000000001" customHeight="1">
      <c r="G214" s="47"/>
      <c r="H214" s="47"/>
      <c r="I214" s="47"/>
      <c r="J214" s="47"/>
      <c r="K214" s="47"/>
      <c r="L214" s="47"/>
      <c r="M214" s="47"/>
      <c r="N214" s="47"/>
      <c r="O214" s="47"/>
      <c r="P214" s="47"/>
      <c r="Q214" s="47"/>
      <c r="R214" s="47"/>
      <c r="S214" s="47"/>
      <c r="T214" s="47"/>
      <c r="U214" s="47"/>
      <c r="V214" s="47"/>
      <c r="W214" s="47"/>
      <c r="X214" s="47"/>
      <c r="Y214" s="47"/>
      <c r="Z214" s="47"/>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c r="GO214" s="49"/>
      <c r="GP214" s="49"/>
      <c r="GQ214" s="49"/>
      <c r="GR214" s="49"/>
      <c r="GS214" s="49"/>
      <c r="GT214" s="49"/>
      <c r="GU214" s="49"/>
      <c r="GV214" s="49"/>
      <c r="GW214" s="49"/>
    </row>
    <row r="215" spans="7:205" ht="20.100000000000001" customHeight="1">
      <c r="G215" s="47"/>
      <c r="H215" s="47"/>
      <c r="I215" s="47"/>
      <c r="J215" s="47"/>
      <c r="K215" s="47"/>
      <c r="L215" s="47"/>
      <c r="M215" s="47"/>
      <c r="N215" s="47"/>
      <c r="O215" s="47"/>
      <c r="P215" s="47"/>
      <c r="Q215" s="47"/>
      <c r="R215" s="47"/>
      <c r="S215" s="47"/>
      <c r="T215" s="47"/>
      <c r="U215" s="47"/>
      <c r="V215" s="47"/>
      <c r="W215" s="47"/>
      <c r="X215" s="47"/>
      <c r="Y215" s="47"/>
      <c r="Z215" s="47"/>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49"/>
      <c r="EC215" s="49"/>
      <c r="ED215" s="49"/>
      <c r="EE215" s="49"/>
      <c r="EF215" s="49"/>
      <c r="EG215" s="49"/>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c r="GB215" s="49"/>
      <c r="GC215" s="49"/>
      <c r="GD215" s="49"/>
      <c r="GE215" s="49"/>
      <c r="GF215" s="49"/>
      <c r="GG215" s="49"/>
      <c r="GH215" s="49"/>
      <c r="GI215" s="49"/>
      <c r="GJ215" s="49"/>
      <c r="GK215" s="49"/>
      <c r="GL215" s="49"/>
      <c r="GM215" s="49"/>
      <c r="GN215" s="49"/>
      <c r="GO215" s="49"/>
      <c r="GP215" s="49"/>
      <c r="GQ215" s="49"/>
      <c r="GR215" s="49"/>
      <c r="GS215" s="49"/>
      <c r="GT215" s="49"/>
      <c r="GU215" s="49"/>
      <c r="GV215" s="49"/>
      <c r="GW215" s="49"/>
    </row>
    <row r="216" spans="7:205" ht="20.100000000000001" customHeight="1">
      <c r="G216" s="47"/>
      <c r="H216" s="47"/>
      <c r="I216" s="47"/>
      <c r="J216" s="47"/>
      <c r="K216" s="47"/>
      <c r="L216" s="47"/>
      <c r="M216" s="47"/>
      <c r="N216" s="47"/>
      <c r="O216" s="47"/>
      <c r="P216" s="47"/>
      <c r="Q216" s="47"/>
      <c r="R216" s="47"/>
      <c r="S216" s="47"/>
      <c r="T216" s="47"/>
      <c r="U216" s="47"/>
      <c r="V216" s="47"/>
      <c r="W216" s="47"/>
      <c r="X216" s="47"/>
      <c r="Y216" s="47"/>
      <c r="Z216" s="47"/>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49"/>
      <c r="EC216" s="49"/>
      <c r="ED216" s="49"/>
      <c r="EE216" s="49"/>
      <c r="EF216" s="49"/>
      <c r="EG216" s="49"/>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c r="GB216" s="49"/>
      <c r="GC216" s="49"/>
      <c r="GD216" s="49"/>
      <c r="GE216" s="49"/>
      <c r="GF216" s="49"/>
      <c r="GG216" s="49"/>
      <c r="GH216" s="49"/>
      <c r="GI216" s="49"/>
      <c r="GJ216" s="49"/>
      <c r="GK216" s="49"/>
      <c r="GL216" s="49"/>
      <c r="GM216" s="49"/>
      <c r="GN216" s="49"/>
      <c r="GO216" s="49"/>
      <c r="GP216" s="49"/>
      <c r="GQ216" s="49"/>
      <c r="GR216" s="49"/>
      <c r="GS216" s="49"/>
      <c r="GT216" s="49"/>
      <c r="GU216" s="49"/>
      <c r="GV216" s="49"/>
      <c r="GW216" s="49"/>
    </row>
    <row r="217" spans="7:205" ht="20.100000000000001" customHeight="1">
      <c r="G217" s="47"/>
      <c r="H217" s="47"/>
      <c r="I217" s="47"/>
      <c r="J217" s="47"/>
      <c r="K217" s="47"/>
      <c r="L217" s="47"/>
      <c r="M217" s="47"/>
      <c r="N217" s="47"/>
      <c r="O217" s="47"/>
      <c r="P217" s="47"/>
      <c r="Q217" s="47"/>
      <c r="R217" s="47"/>
      <c r="S217" s="47"/>
      <c r="T217" s="47"/>
      <c r="U217" s="47"/>
      <c r="V217" s="47"/>
      <c r="W217" s="47"/>
      <c r="X217" s="47"/>
      <c r="Y217" s="47"/>
      <c r="Z217" s="47"/>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c r="GB217" s="49"/>
      <c r="GC217" s="49"/>
      <c r="GD217" s="49"/>
      <c r="GE217" s="49"/>
      <c r="GF217" s="49"/>
      <c r="GG217" s="49"/>
      <c r="GH217" s="49"/>
      <c r="GI217" s="49"/>
      <c r="GJ217" s="49"/>
      <c r="GK217" s="49"/>
      <c r="GL217" s="49"/>
      <c r="GM217" s="49"/>
      <c r="GN217" s="49"/>
      <c r="GO217" s="49"/>
      <c r="GP217" s="49"/>
      <c r="GQ217" s="49"/>
      <c r="GR217" s="49"/>
      <c r="GS217" s="49"/>
      <c r="GT217" s="49"/>
      <c r="GU217" s="49"/>
      <c r="GV217" s="49"/>
      <c r="GW217" s="49"/>
    </row>
    <row r="218" spans="7:205" ht="20.100000000000001" customHeight="1">
      <c r="G218" s="47"/>
      <c r="H218" s="47"/>
      <c r="I218" s="47"/>
      <c r="J218" s="47"/>
      <c r="K218" s="47"/>
      <c r="L218" s="47"/>
      <c r="M218" s="47"/>
      <c r="N218" s="47"/>
      <c r="O218" s="47"/>
      <c r="P218" s="47"/>
      <c r="Q218" s="47"/>
      <c r="R218" s="47"/>
      <c r="S218" s="47"/>
      <c r="T218" s="47"/>
      <c r="U218" s="47"/>
      <c r="V218" s="47"/>
      <c r="W218" s="47"/>
      <c r="X218" s="47"/>
      <c r="Y218" s="47"/>
      <c r="Z218" s="47"/>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c r="GB218" s="49"/>
      <c r="GC218" s="49"/>
      <c r="GD218" s="49"/>
      <c r="GE218" s="49"/>
      <c r="GF218" s="49"/>
      <c r="GG218" s="49"/>
      <c r="GH218" s="49"/>
      <c r="GI218" s="49"/>
      <c r="GJ218" s="49"/>
      <c r="GK218" s="49"/>
      <c r="GL218" s="49"/>
      <c r="GM218" s="49"/>
      <c r="GN218" s="49"/>
      <c r="GO218" s="49"/>
      <c r="GP218" s="49"/>
      <c r="GQ218" s="49"/>
      <c r="GR218" s="49"/>
      <c r="GS218" s="49"/>
      <c r="GT218" s="49"/>
      <c r="GU218" s="49"/>
      <c r="GV218" s="49"/>
      <c r="GW218" s="49"/>
    </row>
    <row r="219" spans="7:205" ht="20.100000000000001" customHeight="1">
      <c r="G219" s="47"/>
      <c r="H219" s="47"/>
      <c r="I219" s="47"/>
      <c r="J219" s="47"/>
      <c r="K219" s="47"/>
      <c r="L219" s="47"/>
      <c r="M219" s="47"/>
      <c r="N219" s="47"/>
      <c r="O219" s="47"/>
      <c r="P219" s="47"/>
      <c r="Q219" s="47"/>
      <c r="R219" s="47"/>
      <c r="S219" s="47"/>
      <c r="T219" s="47"/>
      <c r="U219" s="47"/>
      <c r="V219" s="47"/>
      <c r="W219" s="47"/>
      <c r="X219" s="47"/>
      <c r="Y219" s="47"/>
      <c r="Z219" s="47"/>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c r="DJ219" s="49"/>
      <c r="DK219" s="49"/>
      <c r="DL219" s="49"/>
      <c r="DM219" s="49"/>
      <c r="DN219" s="49"/>
      <c r="DO219" s="49"/>
      <c r="DP219" s="49"/>
      <c r="DQ219" s="49"/>
      <c r="DR219" s="49"/>
      <c r="DS219" s="49"/>
      <c r="DT219" s="49"/>
      <c r="DU219" s="49"/>
      <c r="DV219" s="49"/>
      <c r="DW219" s="49"/>
      <c r="DX219" s="49"/>
      <c r="DY219" s="49"/>
      <c r="DZ219" s="49"/>
      <c r="EA219" s="49"/>
      <c r="EB219" s="49"/>
      <c r="EC219" s="49"/>
      <c r="ED219" s="49"/>
      <c r="EE219" s="49"/>
      <c r="EF219" s="49"/>
      <c r="EG219" s="49"/>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c r="GB219" s="49"/>
      <c r="GC219" s="49"/>
      <c r="GD219" s="49"/>
      <c r="GE219" s="49"/>
      <c r="GF219" s="49"/>
      <c r="GG219" s="49"/>
      <c r="GH219" s="49"/>
      <c r="GI219" s="49"/>
      <c r="GJ219" s="49"/>
      <c r="GK219" s="49"/>
      <c r="GL219" s="49"/>
      <c r="GM219" s="49"/>
      <c r="GN219" s="49"/>
      <c r="GO219" s="49"/>
      <c r="GP219" s="49"/>
      <c r="GQ219" s="49"/>
      <c r="GR219" s="49"/>
      <c r="GS219" s="49"/>
      <c r="GT219" s="49"/>
      <c r="GU219" s="49"/>
      <c r="GV219" s="49"/>
      <c r="GW219" s="49"/>
    </row>
    <row r="220" spans="7:205" ht="20.100000000000001" customHeight="1">
      <c r="G220" s="47"/>
      <c r="H220" s="47"/>
      <c r="I220" s="47"/>
      <c r="J220" s="47"/>
      <c r="K220" s="47"/>
      <c r="L220" s="47"/>
      <c r="M220" s="47"/>
      <c r="N220" s="47"/>
      <c r="O220" s="47"/>
      <c r="P220" s="47"/>
      <c r="Q220" s="47"/>
      <c r="R220" s="47"/>
      <c r="S220" s="47"/>
      <c r="T220" s="47"/>
      <c r="U220" s="47"/>
      <c r="V220" s="47"/>
      <c r="W220" s="47"/>
      <c r="X220" s="47"/>
      <c r="Y220" s="47"/>
      <c r="Z220" s="47"/>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49"/>
      <c r="DS220" s="49"/>
      <c r="DT220" s="49"/>
      <c r="DU220" s="49"/>
      <c r="DV220" s="49"/>
      <c r="DW220" s="49"/>
      <c r="DX220" s="49"/>
      <c r="DY220" s="49"/>
      <c r="DZ220" s="49"/>
      <c r="EA220" s="49"/>
      <c r="EB220" s="49"/>
      <c r="EC220" s="49"/>
      <c r="ED220" s="49"/>
      <c r="EE220" s="49"/>
      <c r="EF220" s="49"/>
      <c r="EG220" s="49"/>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c r="GB220" s="49"/>
      <c r="GC220" s="49"/>
      <c r="GD220" s="49"/>
      <c r="GE220" s="49"/>
      <c r="GF220" s="49"/>
      <c r="GG220" s="49"/>
      <c r="GH220" s="49"/>
      <c r="GI220" s="49"/>
      <c r="GJ220" s="49"/>
      <c r="GK220" s="49"/>
      <c r="GL220" s="49"/>
      <c r="GM220" s="49"/>
      <c r="GN220" s="49"/>
      <c r="GO220" s="49"/>
      <c r="GP220" s="49"/>
      <c r="GQ220" s="49"/>
      <c r="GR220" s="49"/>
      <c r="GS220" s="49"/>
      <c r="GT220" s="49"/>
      <c r="GU220" s="49"/>
      <c r="GV220" s="49"/>
      <c r="GW220" s="49"/>
    </row>
    <row r="221" spans="7:205" ht="20.100000000000001" customHeight="1">
      <c r="G221" s="47"/>
      <c r="H221" s="47"/>
      <c r="I221" s="47"/>
      <c r="J221" s="47"/>
      <c r="K221" s="47"/>
      <c r="L221" s="47"/>
      <c r="M221" s="47"/>
      <c r="N221" s="47"/>
      <c r="O221" s="47"/>
      <c r="P221" s="47"/>
      <c r="Q221" s="47"/>
      <c r="R221" s="47"/>
      <c r="S221" s="47"/>
      <c r="T221" s="47"/>
      <c r="U221" s="47"/>
      <c r="V221" s="47"/>
      <c r="W221" s="47"/>
      <c r="X221" s="47"/>
      <c r="Y221" s="47"/>
      <c r="Z221" s="47"/>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49"/>
      <c r="EC221" s="49"/>
      <c r="ED221" s="49"/>
      <c r="EE221" s="49"/>
      <c r="EF221" s="49"/>
      <c r="EG221" s="49"/>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c r="GB221" s="49"/>
      <c r="GC221" s="49"/>
      <c r="GD221" s="49"/>
      <c r="GE221" s="49"/>
      <c r="GF221" s="49"/>
      <c r="GG221" s="49"/>
      <c r="GH221" s="49"/>
      <c r="GI221" s="49"/>
      <c r="GJ221" s="49"/>
      <c r="GK221" s="49"/>
      <c r="GL221" s="49"/>
      <c r="GM221" s="49"/>
      <c r="GN221" s="49"/>
      <c r="GO221" s="49"/>
      <c r="GP221" s="49"/>
      <c r="GQ221" s="49"/>
      <c r="GR221" s="49"/>
      <c r="GS221" s="49"/>
      <c r="GT221" s="49"/>
      <c r="GU221" s="49"/>
      <c r="GV221" s="49"/>
      <c r="GW221" s="49"/>
    </row>
  </sheetData>
  <sheetProtection algorithmName="SHA-512" hashValue="6nF30HaLImfjFKYPtfKe3gx9cEqAeayUHcKHGUdz7pmb5bE0zJj5yLPzZvdD33QGscs4+5gYeOa3Lz/86iW5+A==" saltValue="r0etojECmdd3+yh5G64sIw==" spinCount="100000" sheet="1" objects="1" scenarios="1"/>
  <mergeCells count="3">
    <mergeCell ref="B2:F2"/>
    <mergeCell ref="B4:F4"/>
    <mergeCell ref="B26:E27"/>
  </mergeCells>
  <hyperlinks>
    <hyperlink ref="B18" location="'1 FR B'!A1" tooltip="Calculez-le vous-même !" display="} Cliquez ici" xr:uid="{F0D6F72F-93B7-49CC-9C56-94C8124059E6}"/>
    <hyperlink ref="F21" r:id="rId1" tooltip="Contactez la rédaction" xr:uid="{BE90CB31-CFC0-43FA-87AC-2DDAF9D4FEED}"/>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A5BA1-6A5E-4F0E-9A7C-D09631A3837F}">
  <sheetPr>
    <tabColor theme="8" tint="0.79998168889431442"/>
    <pageSetUpPr autoPageBreaks="0"/>
  </sheetPr>
  <dimension ref="A1:M43"/>
  <sheetViews>
    <sheetView showGridLines="0" showRowColHeaders="0" zoomScaleNormal="100" workbookViewId="0"/>
  </sheetViews>
  <sheetFormatPr defaultColWidth="9.140625" defaultRowHeight="15.95" customHeight="1"/>
  <cols>
    <col min="1" max="1" width="5.85546875" style="9" customWidth="1"/>
    <col min="2" max="2" width="38.140625" style="9" customWidth="1"/>
    <col min="3" max="3" width="18.85546875" style="9" customWidth="1"/>
    <col min="4" max="4" width="22.85546875" style="9" customWidth="1"/>
    <col min="5" max="5" width="18.85546875" style="9" customWidth="1"/>
    <col min="6" max="6" width="19.42578125" style="9" customWidth="1"/>
    <col min="7" max="11" width="5.85546875" style="9" customWidth="1"/>
    <col min="12" max="12" width="10.42578125" style="9" bestFit="1" customWidth="1"/>
    <col min="13" max="16384" width="9.140625" style="9"/>
  </cols>
  <sheetData>
    <row r="1" spans="2:13" ht="15.95" customHeight="1" thickBot="1"/>
    <row r="2" spans="2:13" ht="30" customHeight="1" thickBot="1">
      <c r="B2" s="144" t="s">
        <v>96</v>
      </c>
      <c r="C2" s="144"/>
      <c r="D2" s="144"/>
      <c r="E2" s="144"/>
      <c r="F2" s="144"/>
      <c r="H2" s="3" t="s">
        <v>0</v>
      </c>
      <c r="I2" s="4" t="s">
        <v>1</v>
      </c>
      <c r="J2" s="5" t="s">
        <v>2</v>
      </c>
      <c r="K2" s="5" t="s">
        <v>3</v>
      </c>
    </row>
    <row r="3" spans="2:13" ht="15.95" customHeight="1">
      <c r="B3" s="2"/>
      <c r="C3" s="2"/>
      <c r="D3" s="1"/>
      <c r="E3" s="1"/>
      <c r="F3" s="1"/>
      <c r="H3" s="6"/>
      <c r="I3" s="6"/>
      <c r="J3" s="6"/>
      <c r="K3" s="6"/>
    </row>
    <row r="4" spans="2:13" ht="15.95" customHeight="1">
      <c r="B4" s="74" t="s">
        <v>98</v>
      </c>
      <c r="C4" s="18"/>
      <c r="D4" s="14"/>
      <c r="E4" s="14"/>
      <c r="F4" s="14"/>
      <c r="H4" s="7"/>
      <c r="I4" s="7"/>
      <c r="J4" s="7"/>
      <c r="K4" s="8"/>
    </row>
    <row r="5" spans="2:13" ht="15.95" customHeight="1">
      <c r="B5" s="19"/>
      <c r="C5" s="136" t="s">
        <v>37</v>
      </c>
      <c r="D5" s="136"/>
      <c r="E5" s="136" t="s">
        <v>38</v>
      </c>
      <c r="F5" s="136" t="s">
        <v>39</v>
      </c>
      <c r="H5" s="7"/>
      <c r="I5" s="7"/>
      <c r="J5" s="7"/>
      <c r="K5" s="8"/>
    </row>
    <row r="6" spans="2:13" ht="15.95" customHeight="1">
      <c r="B6" s="19"/>
      <c r="C6" s="67" t="s">
        <v>40</v>
      </c>
      <c r="D6" s="67" t="s">
        <v>41</v>
      </c>
      <c r="E6" s="136"/>
      <c r="F6" s="136"/>
      <c r="H6" s="7"/>
      <c r="I6" s="7"/>
      <c r="J6" s="7"/>
      <c r="K6" s="8"/>
    </row>
    <row r="7" spans="2:13" ht="15.95" customHeight="1">
      <c r="B7" s="19"/>
      <c r="C7" s="21">
        <v>0</v>
      </c>
      <c r="D7" s="21">
        <v>17374.080000000002</v>
      </c>
      <c r="E7" s="22" t="s">
        <v>22</v>
      </c>
      <c r="F7" s="21">
        <f>+D7*0.205</f>
        <v>3561.6864</v>
      </c>
      <c r="H7" s="7"/>
      <c r="I7" s="7"/>
      <c r="J7" s="7"/>
      <c r="K7" s="8"/>
      <c r="M7" s="9">
        <f>+F7/4</f>
        <v>890.42160000000001</v>
      </c>
    </row>
    <row r="8" spans="2:13" ht="15.95" customHeight="1">
      <c r="B8" s="23"/>
      <c r="C8" s="21">
        <f>+D7</f>
        <v>17374.080000000002</v>
      </c>
      <c r="D8" s="21">
        <v>75024.539999999994</v>
      </c>
      <c r="E8" s="24">
        <v>0.20499999999999999</v>
      </c>
      <c r="F8" s="21">
        <f>+(D8-C8)*E8</f>
        <v>11818.344299999997</v>
      </c>
      <c r="H8" s="12"/>
      <c r="I8" s="7"/>
      <c r="J8" s="7"/>
      <c r="K8" s="8"/>
      <c r="M8" s="9">
        <f>+F11/4</f>
        <v>5103.0486270000001</v>
      </c>
    </row>
    <row r="9" spans="2:13" ht="15.95" customHeight="1">
      <c r="B9" s="19"/>
      <c r="C9" s="21">
        <f>D8</f>
        <v>75024.539999999994</v>
      </c>
      <c r="D9" s="21">
        <v>110562.42</v>
      </c>
      <c r="E9" s="24">
        <v>0.1416</v>
      </c>
      <c r="F9" s="21">
        <f>+(D9-C9)*E9</f>
        <v>5032.1638080000012</v>
      </c>
      <c r="H9" s="7"/>
      <c r="I9" s="7"/>
      <c r="J9" s="7"/>
      <c r="K9" s="8"/>
    </row>
    <row r="10" spans="2:13" ht="15.95" customHeight="1">
      <c r="B10" s="19"/>
      <c r="C10" s="25" t="s">
        <v>12</v>
      </c>
      <c r="D10" s="21">
        <f>D9</f>
        <v>110562.42</v>
      </c>
      <c r="E10" s="24">
        <v>0</v>
      </c>
      <c r="F10" s="21">
        <v>0</v>
      </c>
      <c r="H10" s="12"/>
      <c r="I10" s="7"/>
      <c r="J10" s="7"/>
      <c r="K10" s="8"/>
    </row>
    <row r="11" spans="2:13" ht="15.95" customHeight="1">
      <c r="B11" s="19"/>
      <c r="C11" s="26"/>
      <c r="D11" s="27"/>
      <c r="E11" s="28" t="s">
        <v>13</v>
      </c>
      <c r="F11" s="29">
        <f>SUM(F7:F10)</f>
        <v>20412.194508</v>
      </c>
      <c r="H11" s="7"/>
      <c r="I11" s="7"/>
      <c r="J11" s="7"/>
      <c r="K11" s="8"/>
    </row>
    <row r="12" spans="2:13" ht="15.95" customHeight="1">
      <c r="B12" s="19"/>
      <c r="C12" s="19"/>
      <c r="D12" s="19"/>
      <c r="E12" s="19"/>
      <c r="F12" s="30" t="s">
        <v>42</v>
      </c>
      <c r="H12" s="7"/>
      <c r="I12" s="7"/>
      <c r="J12" s="7"/>
      <c r="K12" s="8"/>
    </row>
    <row r="13" spans="2:13" ht="15.95" customHeight="1">
      <c r="B13" s="19"/>
      <c r="C13" s="19"/>
      <c r="D13" s="19"/>
      <c r="E13" s="19"/>
      <c r="F13" s="30"/>
      <c r="H13" s="7"/>
      <c r="I13" s="7"/>
      <c r="J13" s="7"/>
      <c r="K13" s="8"/>
    </row>
    <row r="14" spans="2:13" ht="15.95" customHeight="1">
      <c r="B14" s="74" t="s">
        <v>100</v>
      </c>
      <c r="C14" s="19"/>
      <c r="D14" s="19"/>
      <c r="E14" s="19"/>
      <c r="F14" s="19"/>
      <c r="H14" s="7"/>
      <c r="I14" s="7"/>
      <c r="J14" s="7"/>
      <c r="K14" s="8"/>
    </row>
    <row r="15" spans="2:13" ht="15.95" customHeight="1">
      <c r="B15" s="19"/>
      <c r="C15" s="136" t="s">
        <v>37</v>
      </c>
      <c r="D15" s="136"/>
      <c r="E15" s="136" t="s">
        <v>38</v>
      </c>
      <c r="F15" s="136" t="s">
        <v>39</v>
      </c>
      <c r="H15" s="7"/>
      <c r="I15" s="7"/>
      <c r="J15" s="7"/>
      <c r="K15" s="8"/>
    </row>
    <row r="16" spans="2:13" ht="15.95" customHeight="1">
      <c r="B16" s="19"/>
      <c r="C16" s="67" t="s">
        <v>40</v>
      </c>
      <c r="D16" s="67" t="s">
        <v>41</v>
      </c>
      <c r="E16" s="136"/>
      <c r="F16" s="136"/>
      <c r="H16" s="7"/>
      <c r="I16" s="7"/>
      <c r="J16" s="7"/>
      <c r="K16" s="8"/>
    </row>
    <row r="17" spans="2:11" ht="15.95" customHeight="1">
      <c r="B17" s="31"/>
      <c r="C17" s="21">
        <v>0</v>
      </c>
      <c r="D17" s="21">
        <v>8972.07</v>
      </c>
      <c r="E17" s="22" t="s">
        <v>22</v>
      </c>
      <c r="F17" s="21">
        <f>+D17*0.205</f>
        <v>1839.2743499999999</v>
      </c>
      <c r="H17" s="7"/>
      <c r="I17" s="7"/>
      <c r="J17" s="7"/>
      <c r="K17" s="8"/>
    </row>
    <row r="18" spans="2:11" ht="15.95" customHeight="1">
      <c r="B18" s="31"/>
      <c r="C18" s="21">
        <f>+D17</f>
        <v>8972.07</v>
      </c>
      <c r="D18" s="21">
        <v>75024.539999999994</v>
      </c>
      <c r="E18" s="24">
        <v>0.20499999999999999</v>
      </c>
      <c r="F18" s="21">
        <f>+(D18-C18)*E18</f>
        <v>13540.75635</v>
      </c>
      <c r="H18" s="7"/>
      <c r="I18" s="7"/>
      <c r="J18" s="7"/>
      <c r="K18" s="8"/>
    </row>
    <row r="19" spans="2:11" ht="15.95" customHeight="1">
      <c r="B19" s="31"/>
      <c r="C19" s="21">
        <f>D18</f>
        <v>75024.539999999994</v>
      </c>
      <c r="D19" s="21">
        <v>110562.42</v>
      </c>
      <c r="E19" s="24">
        <v>0.1416</v>
      </c>
      <c r="F19" s="21">
        <f>+(D19-C19)*E19</f>
        <v>5032.1638080000012</v>
      </c>
      <c r="H19" s="7"/>
      <c r="I19" s="7"/>
      <c r="J19" s="7"/>
      <c r="K19" s="8"/>
    </row>
    <row r="20" spans="2:11" ht="15.95" customHeight="1">
      <c r="B20" s="31"/>
      <c r="C20" s="25" t="s">
        <v>12</v>
      </c>
      <c r="D20" s="21">
        <f>D19</f>
        <v>110562.42</v>
      </c>
      <c r="E20" s="24">
        <v>0</v>
      </c>
      <c r="F20" s="21">
        <v>0</v>
      </c>
      <c r="H20" s="7"/>
      <c r="I20" s="7"/>
      <c r="J20" s="7"/>
      <c r="K20" s="8"/>
    </row>
    <row r="21" spans="2:11" ht="15.95" customHeight="1">
      <c r="B21" s="19"/>
      <c r="C21" s="26"/>
      <c r="D21" s="27"/>
      <c r="E21" s="28" t="s">
        <v>13</v>
      </c>
      <c r="F21" s="29">
        <f>SUM(F17:F20)</f>
        <v>20412.194508</v>
      </c>
      <c r="H21" s="7"/>
      <c r="I21" s="7"/>
      <c r="J21" s="7"/>
      <c r="K21" s="8"/>
    </row>
    <row r="22" spans="2:11" ht="15.95" customHeight="1">
      <c r="B22" s="19"/>
      <c r="C22" s="19"/>
      <c r="D22" s="19"/>
      <c r="E22" s="19"/>
      <c r="F22" s="30" t="s">
        <v>42</v>
      </c>
      <c r="H22" s="7"/>
      <c r="I22" s="7"/>
      <c r="J22" s="7"/>
      <c r="K22" s="8"/>
    </row>
    <row r="23" spans="2:11" ht="15.95" customHeight="1">
      <c r="B23" s="19"/>
      <c r="C23" s="19"/>
      <c r="D23" s="19"/>
      <c r="E23" s="19"/>
      <c r="F23" s="30"/>
      <c r="H23" s="7"/>
      <c r="I23" s="7"/>
      <c r="J23" s="7"/>
      <c r="K23" s="8"/>
    </row>
    <row r="24" spans="2:11" ht="15.95" customHeight="1">
      <c r="B24" s="74" t="s">
        <v>53</v>
      </c>
      <c r="C24" s="19"/>
      <c r="D24" s="19"/>
      <c r="E24" s="19"/>
      <c r="F24" s="123">
        <v>118.52</v>
      </c>
      <c r="H24" s="7"/>
      <c r="I24" s="7"/>
      <c r="J24" s="7"/>
      <c r="K24" s="8"/>
    </row>
    <row r="25" spans="2:11" ht="15.95" customHeight="1">
      <c r="B25" s="19"/>
      <c r="C25" s="19"/>
      <c r="D25" s="19"/>
      <c r="E25" s="19"/>
      <c r="F25" s="19"/>
      <c r="H25" s="7"/>
      <c r="I25" s="7"/>
      <c r="J25" s="7"/>
      <c r="K25" s="8"/>
    </row>
    <row r="26" spans="2:11" ht="15.95" customHeight="1">
      <c r="B26" s="19"/>
      <c r="C26" s="19"/>
      <c r="D26" s="19"/>
      <c r="E26" s="19"/>
      <c r="F26" s="19"/>
      <c r="H26" s="7"/>
      <c r="I26" s="7"/>
      <c r="J26" s="7"/>
      <c r="K26" s="8"/>
    </row>
    <row r="27" spans="2:11" ht="15.95" customHeight="1">
      <c r="B27" s="74" t="s">
        <v>54</v>
      </c>
      <c r="C27" s="19"/>
      <c r="D27" s="19"/>
      <c r="E27" s="19"/>
      <c r="F27" s="19"/>
      <c r="H27" s="7"/>
      <c r="I27" s="7"/>
      <c r="J27" s="7"/>
      <c r="K27" s="8"/>
    </row>
    <row r="28" spans="2:11" ht="15.95" customHeight="1">
      <c r="B28" s="32" t="s">
        <v>104</v>
      </c>
      <c r="C28" s="19"/>
      <c r="D28" s="19"/>
      <c r="E28" s="19"/>
      <c r="F28" s="75">
        <v>0</v>
      </c>
      <c r="H28" s="7"/>
      <c r="I28" s="7"/>
      <c r="J28" s="7"/>
      <c r="K28" s="8"/>
    </row>
    <row r="29" spans="2:11" ht="15.95" customHeight="1">
      <c r="B29" s="15" t="s">
        <v>55</v>
      </c>
      <c r="C29" s="16"/>
      <c r="D29" s="19"/>
      <c r="E29" s="19"/>
      <c r="F29" s="76">
        <v>0</v>
      </c>
      <c r="H29" s="7"/>
      <c r="I29" s="7"/>
      <c r="J29" s="7"/>
      <c r="K29" s="8"/>
    </row>
    <row r="30" spans="2:11" ht="15.95" customHeight="1">
      <c r="B30" s="19"/>
      <c r="C30" s="19"/>
      <c r="D30" s="19"/>
      <c r="E30" s="19"/>
      <c r="F30" s="19"/>
      <c r="H30" s="7"/>
      <c r="I30" s="7"/>
      <c r="J30" s="7"/>
      <c r="K30" s="8"/>
    </row>
    <row r="31" spans="2:11" ht="18.75" customHeight="1">
      <c r="B31" s="33" t="s">
        <v>60</v>
      </c>
      <c r="C31" s="20" t="s">
        <v>43</v>
      </c>
      <c r="D31" s="20" t="s">
        <v>44</v>
      </c>
      <c r="E31" s="20" t="s">
        <v>45</v>
      </c>
      <c r="F31" s="20" t="s">
        <v>46</v>
      </c>
      <c r="H31" s="7"/>
      <c r="I31" s="7"/>
      <c r="J31" s="7"/>
      <c r="K31" s="8"/>
    </row>
    <row r="32" spans="2:11" ht="18.75" customHeight="1">
      <c r="B32" s="34" t="s">
        <v>47</v>
      </c>
      <c r="C32" s="35">
        <v>4</v>
      </c>
      <c r="D32" s="35">
        <v>3</v>
      </c>
      <c r="E32" s="35">
        <v>2</v>
      </c>
      <c r="F32" s="35">
        <v>1</v>
      </c>
      <c r="H32" s="7"/>
      <c r="I32" s="7"/>
      <c r="J32" s="7"/>
      <c r="K32" s="8"/>
    </row>
    <row r="33" spans="1:11" ht="18.75" customHeight="1">
      <c r="B33" s="34" t="s">
        <v>105</v>
      </c>
      <c r="C33" s="36">
        <f>F28</f>
        <v>0</v>
      </c>
      <c r="D33" s="36">
        <f>+F28</f>
        <v>0</v>
      </c>
      <c r="E33" s="36">
        <f>+F28</f>
        <v>0</v>
      </c>
      <c r="F33" s="36">
        <f>+F28</f>
        <v>0</v>
      </c>
      <c r="H33" s="7"/>
      <c r="I33" s="7"/>
      <c r="J33" s="7"/>
      <c r="K33" s="8"/>
    </row>
    <row r="34" spans="1:11" ht="18.75" customHeight="1">
      <c r="B34" s="34" t="s">
        <v>48</v>
      </c>
      <c r="C34" s="36">
        <f>C33*4/C32</f>
        <v>0</v>
      </c>
      <c r="D34" s="36">
        <f>D33*4/D32</f>
        <v>0</v>
      </c>
      <c r="E34" s="36">
        <f>E33*4/E32</f>
        <v>0</v>
      </c>
      <c r="F34" s="36">
        <f>F33*4/F32</f>
        <v>0</v>
      </c>
      <c r="H34" s="7"/>
      <c r="I34" s="7"/>
      <c r="J34" s="7"/>
      <c r="K34" s="8"/>
    </row>
    <row r="35" spans="1:11" ht="18.75" customHeight="1">
      <c r="B35" s="34" t="s">
        <v>49</v>
      </c>
      <c r="C35" s="21">
        <f>MIN($F$21,IF(C34&lt;=$D$17,$F$17,$F$17+MAX(0,MIN($D$18-$C$18,C34-$C$18))*$E$18+MAX(0,MIN($D$19-$C$19,C34-$C$19))*$E$19+MAX(0,C34-$D$20)*$E$20))*(1+$F$29)</f>
        <v>1839.2743499999999</v>
      </c>
      <c r="D35" s="21">
        <f>MIN($F$21,IF(D34&lt;=$D$17,$F$17,$F$17+MAX(0,MIN($D$18-$C$18,D34-$C$18))*$E$18+MAX(0,MIN($D$19-$C$19,D34-$C$19))*$E$19+MAX(0,D34-$D$20)*$E$20))*(1+$F$29)</f>
        <v>1839.2743499999999</v>
      </c>
      <c r="E35" s="21">
        <f>MIN($F$21,IF(E34&lt;=$D$17,$F$17,$F$17+MAX(0,MIN($D$18-$C$18,E34-$C$18))*$E$18+MAX(0,MIN($D$19-$C$19,E34-$C$19))*$E$19+MAX(0,E34-$D$20)*$E$20))*(1+$F$29)</f>
        <v>1839.2743499999999</v>
      </c>
      <c r="F35" s="21">
        <f>MIN($F$21,IF(F34&lt;=$D$17,$F$17,$F$17+MAX(0,MIN($D$18-$C$18,F34-$C$18))*$E$18+MAX(0,MIN($D$19-$C$19,F34-$C$19))*$E$19+MAX(0,F34-$D$20)*$E$20))*(1+$F$29)</f>
        <v>1839.2743499999999</v>
      </c>
      <c r="H35" s="7"/>
      <c r="I35" s="7"/>
      <c r="J35" s="7"/>
      <c r="K35" s="8"/>
    </row>
    <row r="36" spans="1:11" ht="15">
      <c r="B36" s="43" t="s">
        <v>106</v>
      </c>
      <c r="C36" s="44">
        <f>SUM(C37:C40)</f>
        <v>1720.7543499999999</v>
      </c>
      <c r="D36" s="44">
        <f>SUM(D37:D40)</f>
        <v>1260.9357625</v>
      </c>
      <c r="E36" s="44">
        <f>SUM(E37:E40)</f>
        <v>801.11717499999997</v>
      </c>
      <c r="F36" s="44">
        <f t="shared" ref="F36" si="0">SUM(F37:F40)</f>
        <v>341.2985875</v>
      </c>
      <c r="H36" s="7"/>
      <c r="I36" s="7"/>
      <c r="J36" s="7"/>
      <c r="K36" s="8"/>
    </row>
    <row r="37" spans="1:11" ht="15">
      <c r="B37" s="39" t="s">
        <v>56</v>
      </c>
      <c r="C37" s="40">
        <f>+C$35/4-$F$24*(1+$F$29)</f>
        <v>341.2985875</v>
      </c>
      <c r="D37" s="41"/>
      <c r="E37" s="41"/>
      <c r="F37" s="41"/>
      <c r="H37" s="7"/>
      <c r="I37" s="7"/>
      <c r="J37" s="7"/>
      <c r="K37" s="8"/>
    </row>
    <row r="38" spans="1:11" ht="15">
      <c r="B38" s="39" t="s">
        <v>57</v>
      </c>
      <c r="C38" s="40">
        <f>+C$35/4</f>
        <v>459.81858749999998</v>
      </c>
      <c r="D38" s="40">
        <f>+D$35/4-$F$24*(1+$F$29)</f>
        <v>341.2985875</v>
      </c>
      <c r="E38" s="41"/>
      <c r="F38" s="42"/>
      <c r="H38" s="7"/>
      <c r="I38" s="7"/>
      <c r="J38" s="7"/>
      <c r="K38" s="8"/>
    </row>
    <row r="39" spans="1:11" ht="15">
      <c r="B39" s="39" t="s">
        <v>58</v>
      </c>
      <c r="C39" s="40">
        <f t="shared" ref="C39:D40" si="1">+C$35/4</f>
        <v>459.81858749999998</v>
      </c>
      <c r="D39" s="40">
        <f>+D$35/4</f>
        <v>459.81858749999998</v>
      </c>
      <c r="E39" s="40">
        <f>+E$35/4-$F$24*(1+$F$29)</f>
        <v>341.2985875</v>
      </c>
      <c r="F39" s="42"/>
      <c r="H39" s="7"/>
      <c r="I39" s="7"/>
      <c r="J39" s="7"/>
      <c r="K39" s="8"/>
    </row>
    <row r="40" spans="1:11" ht="15">
      <c r="B40" s="39" t="s">
        <v>59</v>
      </c>
      <c r="C40" s="40">
        <f t="shared" si="1"/>
        <v>459.81858749999998</v>
      </c>
      <c r="D40" s="40">
        <f t="shared" si="1"/>
        <v>459.81858749999998</v>
      </c>
      <c r="E40" s="40">
        <f>+E$35/4</f>
        <v>459.81858749999998</v>
      </c>
      <c r="F40" s="40">
        <f>+F$35/4-$F$24*(1+$F$29)</f>
        <v>341.2985875</v>
      </c>
      <c r="H40" s="7"/>
      <c r="I40" s="7"/>
      <c r="J40" s="7"/>
      <c r="K40" s="8"/>
    </row>
    <row r="41" spans="1:11" ht="18.75" customHeight="1">
      <c r="B41" s="31"/>
      <c r="C41" s="31"/>
      <c r="D41" s="31"/>
      <c r="E41" s="31"/>
      <c r="F41" s="31"/>
      <c r="G41" s="10"/>
      <c r="H41" s="7"/>
      <c r="I41" s="7"/>
      <c r="J41" s="7"/>
      <c r="K41" s="8"/>
    </row>
    <row r="42" spans="1:11" ht="15.95" customHeight="1">
      <c r="A42" s="7"/>
      <c r="B42" s="37"/>
      <c r="C42" s="37"/>
      <c r="D42" s="37"/>
      <c r="E42" s="37"/>
      <c r="F42" s="37"/>
      <c r="G42" s="7"/>
      <c r="H42" s="7"/>
      <c r="I42" s="7"/>
      <c r="J42" s="7"/>
      <c r="K42" s="8"/>
    </row>
    <row r="43" spans="1:11" ht="15.95" customHeight="1">
      <c r="B43" s="38"/>
      <c r="C43" s="38"/>
      <c r="D43" s="38"/>
      <c r="E43" s="38"/>
      <c r="F43" s="38"/>
      <c r="G43" s="11"/>
    </row>
  </sheetData>
  <sheetProtection algorithmName="SHA-512" hashValue="fm6YlirufJ2+0oIf7GHvw4cD8cc4ivTlwvWY0jPHA8/HdHj3d9RQBJpCq2YFFkzxJQnGJDE4UaNv1YXu+Zt0cw==" saltValue="S8Ev8z/VdxiiBZvs3t4yEw==" spinCount="100000" sheet="1" objects="1" scenarios="1"/>
  <mergeCells count="7">
    <mergeCell ref="B2:F2"/>
    <mergeCell ref="C5:D5"/>
    <mergeCell ref="E5:E6"/>
    <mergeCell ref="F5:F6"/>
    <mergeCell ref="C15:D15"/>
    <mergeCell ref="E15:E16"/>
    <mergeCell ref="F15:F16"/>
  </mergeCells>
  <dataValidations count="2">
    <dataValidation type="decimal" operator="greaterThanOrEqual" allowBlank="1" showInputMessage="1" showErrorMessage="1" error="Geef een positieve waarde in" sqref="F29" xr:uid="{32A19827-BF2C-4686-ACB9-DE0B203E680D}">
      <formula1>0</formula1>
    </dataValidation>
    <dataValidation type="decimal" operator="greaterThanOrEqual" allowBlank="1" showInputMessage="1" showErrorMessage="1" errorTitle="Jaarinkomen" error="U kunt geen negatief jaarinkomen ingeven" sqref="F29" xr:uid="{2AAD2F67-9AE8-46DF-8545-3BF5D11AE52F}">
      <formula1>0</formula1>
    </dataValidation>
  </dataValidations>
  <hyperlinks>
    <hyperlink ref="H2" location="'Home FR B'!A1" tooltip="Home" display="Ç" xr:uid="{B1518BF8-6F8C-41AF-ADB0-C2FEAE710682}"/>
  </hyperlinks>
  <pageMargins left="0.70866141732283472" right="0.70866141732283472" top="0.74803149606299213" bottom="0.74803149606299213" header="0.31496062992125984" footer="0.31496062992125984"/>
  <pageSetup paperSize="9" scale="73" orientation="portrait" horizontalDpi="4294967293" r:id="rId1"/>
  <headerFooter>
    <oddHeader>&amp;C&amp;Z&amp;F</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15238-5159-49E4-8DBC-6CB5013FB104}">
  <sheetPr>
    <tabColor theme="0" tint="-4.9989318521683403E-2"/>
  </sheetPr>
  <dimension ref="B2:G53"/>
  <sheetViews>
    <sheetView showGridLines="0" showRowColHeaders="0" zoomScaleNormal="100" workbookViewId="0"/>
  </sheetViews>
  <sheetFormatPr defaultColWidth="9.140625" defaultRowHeight="12"/>
  <cols>
    <col min="1" max="1" width="9.140625" style="77"/>
    <col min="2" max="2" width="23.7109375" style="77" bestFit="1" customWidth="1"/>
    <col min="3" max="3" width="34.140625" style="77" bestFit="1" customWidth="1"/>
    <col min="4" max="4" width="87.140625" style="77" bestFit="1" customWidth="1"/>
    <col min="5" max="5" width="9.140625" style="77"/>
    <col min="6" max="6" width="84" style="77" customWidth="1"/>
    <col min="7" max="7" width="68" style="77" customWidth="1"/>
    <col min="8" max="16384" width="9.140625" style="77"/>
  </cols>
  <sheetData>
    <row r="2" spans="2:6" ht="30.75" customHeight="1">
      <c r="B2" s="155" t="str" cm="1">
        <f t="array" aca="1" ref="B2" ca="1">CELL("filename")</f>
        <v>https://els1.sharepoint.com/teams/ToolsSolutions/Documents partages/Ber_Phil/aUpdate Tools/Updates 2026/008 Sociale bijdragen/[BIC_Sociale bijdragen starters in hoofdberoep.xlsx]Home B</v>
      </c>
      <c r="C2" s="155"/>
      <c r="D2" s="155"/>
      <c r="E2" s="77">
        <v>126</v>
      </c>
      <c r="F2" s="78" t="str">
        <f ca="1">LEFT(B2,E2)</f>
        <v>https://els1.sharepoint.com/teams/ToolsSolutions/Documents partages/Ber_Phil/aUpdate Tools/Updates 2026/008 Sociale bijdragen/</v>
      </c>
    </row>
    <row r="3" spans="2:6">
      <c r="B3" s="79"/>
      <c r="C3" s="79"/>
      <c r="D3" s="79"/>
    </row>
    <row r="4" spans="2:6" ht="33" customHeight="1">
      <c r="B4" s="80" t="s">
        <v>61</v>
      </c>
      <c r="C4" s="156" t="str">
        <f ca="1">$F$2&amp;"TIQ_"&amp;D16</f>
        <v>https://els1.sharepoint.com/teams/ToolsSolutions/Documents partages/Ber_Phil/aUpdate Tools/Updates 2026/008 Sociale bijdragen/TIQ_Sociale bijdragen starters in hoofdberoep.xlsx</v>
      </c>
      <c r="D4" s="156"/>
      <c r="E4" s="77">
        <f ca="1">LEN(C4)</f>
        <v>176</v>
      </c>
    </row>
    <row r="5" spans="2:6" ht="33" customHeight="1">
      <c r="B5" s="81" t="s">
        <v>62</v>
      </c>
      <c r="C5" s="157" t="str">
        <f ca="1">$F$2&amp;"TIQ_"&amp;D25</f>
        <v>https://els1.sharepoint.com/teams/ToolsSolutions/Documents partages/Ber_Phil/aUpdate Tools/Updates 2026/008 Sociale bijdragen/TIQ_ Cotisations sociales des starters indépendants à titre principal.xlsx</v>
      </c>
      <c r="D5" s="158"/>
      <c r="E5" s="77">
        <f ca="1">LEN(C5)</f>
        <v>200</v>
      </c>
    </row>
    <row r="6" spans="2:6" ht="33" customHeight="1">
      <c r="B6" s="82" t="s">
        <v>63</v>
      </c>
      <c r="C6" s="159" t="str">
        <f ca="1">$F$2&amp;"BIC_"&amp;D37</f>
        <v>https://els1.sharepoint.com/teams/ToolsSolutions/Documents partages/Ber_Phil/aUpdate Tools/Updates 2026/008 Sociale bijdragen/BIC_Sociale bijdragen starters in hoofdberoep.xlsx</v>
      </c>
      <c r="D6" s="159"/>
      <c r="E6" s="77">
        <f ca="1">LEN(C6)</f>
        <v>176</v>
      </c>
    </row>
    <row r="7" spans="2:6" ht="33" customHeight="1">
      <c r="B7" s="83" t="s">
        <v>64</v>
      </c>
      <c r="C7" s="160" t="str">
        <f ca="1">$F$2&amp;"BIC_"&amp;D46</f>
        <v>https://els1.sharepoint.com/teams/ToolsSolutions/Documents partages/Ber_Phil/aUpdate Tools/Updates 2026/008 Sociale bijdragen/BIC_ Cotisations sociales des starters indépendants à titre principal.xlsx</v>
      </c>
      <c r="D7" s="160"/>
      <c r="E7" s="77">
        <f ca="1">LEN(C7)</f>
        <v>200</v>
      </c>
    </row>
    <row r="8" spans="2:6">
      <c r="B8" s="79"/>
      <c r="C8" s="79"/>
      <c r="D8" s="79"/>
    </row>
    <row r="9" spans="2:6">
      <c r="B9" s="84" t="s">
        <v>65</v>
      </c>
      <c r="C9" s="79"/>
      <c r="D9" s="79"/>
    </row>
    <row r="10" spans="2:6">
      <c r="B10" s="85" t="str">
        <f>D35&amp;"-"&amp;D44&amp;"-"&amp;D14&amp;"-"&amp;D23</f>
        <v>241461-241462-422516-422521</v>
      </c>
      <c r="C10" s="79"/>
      <c r="D10" s="79"/>
    </row>
    <row r="11" spans="2:6">
      <c r="B11" s="86"/>
    </row>
    <row r="12" spans="2:6">
      <c r="B12" s="77" t="s">
        <v>66</v>
      </c>
    </row>
    <row r="13" spans="2:6">
      <c r="B13" s="152" t="s">
        <v>67</v>
      </c>
      <c r="C13" s="153"/>
      <c r="D13" s="154"/>
    </row>
    <row r="14" spans="2:6">
      <c r="B14" s="146" t="s">
        <v>68</v>
      </c>
      <c r="C14" s="87" t="s">
        <v>69</v>
      </c>
      <c r="D14" s="88">
        <v>422516</v>
      </c>
    </row>
    <row r="15" spans="2:6">
      <c r="B15" s="147"/>
      <c r="C15" s="87" t="s">
        <v>70</v>
      </c>
      <c r="D15" s="89" t="s">
        <v>85</v>
      </c>
    </row>
    <row r="16" spans="2:6">
      <c r="B16" s="147"/>
      <c r="C16" s="87" t="s">
        <v>71</v>
      </c>
      <c r="D16" s="89" t="s">
        <v>86</v>
      </c>
    </row>
    <row r="17" spans="2:4">
      <c r="B17" s="147"/>
      <c r="C17" s="87" t="s">
        <v>72</v>
      </c>
      <c r="D17" s="90" t="s">
        <v>80</v>
      </c>
    </row>
    <row r="18" spans="2:4">
      <c r="B18" s="147"/>
      <c r="C18" s="90" t="s">
        <v>73</v>
      </c>
      <c r="D18" s="90" t="s">
        <v>81</v>
      </c>
    </row>
    <row r="19" spans="2:4">
      <c r="B19" s="147"/>
      <c r="C19" s="87" t="s">
        <v>74</v>
      </c>
      <c r="D19" s="90" t="s">
        <v>81</v>
      </c>
    </row>
    <row r="20" spans="2:4">
      <c r="B20" s="147"/>
      <c r="C20" s="87" t="s">
        <v>75</v>
      </c>
      <c r="D20" s="124" t="s">
        <v>107</v>
      </c>
    </row>
    <row r="21" spans="2:4">
      <c r="B21" s="147"/>
      <c r="C21" s="87" t="s">
        <v>76</v>
      </c>
      <c r="D21" s="90" t="s">
        <v>81</v>
      </c>
    </row>
    <row r="22" spans="2:4">
      <c r="B22" s="148"/>
      <c r="C22" s="87" t="s">
        <v>77</v>
      </c>
      <c r="D22" s="90" t="s">
        <v>82</v>
      </c>
    </row>
    <row r="23" spans="2:4">
      <c r="B23" s="146" t="s">
        <v>78</v>
      </c>
      <c r="C23" s="87" t="s">
        <v>69</v>
      </c>
      <c r="D23" s="88">
        <v>422521</v>
      </c>
    </row>
    <row r="24" spans="2:4">
      <c r="B24" s="147"/>
      <c r="C24" s="87" t="s">
        <v>70</v>
      </c>
      <c r="D24" s="89" t="s">
        <v>83</v>
      </c>
    </row>
    <row r="25" spans="2:4">
      <c r="B25" s="147"/>
      <c r="C25" s="87" t="s">
        <v>71</v>
      </c>
      <c r="D25" s="89" t="s">
        <v>84</v>
      </c>
    </row>
    <row r="26" spans="2:4">
      <c r="B26" s="147"/>
      <c r="C26" s="87" t="s">
        <v>72</v>
      </c>
      <c r="D26" s="90" t="s">
        <v>80</v>
      </c>
    </row>
    <row r="27" spans="2:4">
      <c r="B27" s="147"/>
      <c r="C27" s="90" t="s">
        <v>73</v>
      </c>
      <c r="D27" s="90" t="s">
        <v>81</v>
      </c>
    </row>
    <row r="28" spans="2:4">
      <c r="B28" s="147"/>
      <c r="C28" s="87" t="s">
        <v>74</v>
      </c>
      <c r="D28" s="90" t="s">
        <v>81</v>
      </c>
    </row>
    <row r="29" spans="2:4">
      <c r="B29" s="147"/>
      <c r="C29" s="87" t="s">
        <v>75</v>
      </c>
      <c r="D29" s="124" t="s">
        <v>107</v>
      </c>
    </row>
    <row r="30" spans="2:4">
      <c r="B30" s="147"/>
      <c r="C30" s="87" t="s">
        <v>76</v>
      </c>
      <c r="D30" s="90" t="s">
        <v>81</v>
      </c>
    </row>
    <row r="31" spans="2:4">
      <c r="B31" s="148"/>
      <c r="C31" s="87" t="s">
        <v>77</v>
      </c>
      <c r="D31" s="90" t="s">
        <v>82</v>
      </c>
    </row>
    <row r="33" spans="2:7">
      <c r="B33" s="77" t="s">
        <v>79</v>
      </c>
    </row>
    <row r="34" spans="2:7">
      <c r="B34" s="149" t="s">
        <v>67</v>
      </c>
      <c r="C34" s="150"/>
      <c r="D34" s="151"/>
    </row>
    <row r="35" spans="2:7">
      <c r="B35" s="146" t="s">
        <v>68</v>
      </c>
      <c r="C35" s="87" t="s">
        <v>69</v>
      </c>
      <c r="D35" s="88">
        <v>241461</v>
      </c>
    </row>
    <row r="36" spans="2:7">
      <c r="B36" s="147"/>
      <c r="C36" s="87" t="s">
        <v>70</v>
      </c>
      <c r="D36" s="89" t="s">
        <v>85</v>
      </c>
    </row>
    <row r="37" spans="2:7">
      <c r="B37" s="147"/>
      <c r="C37" s="87" t="s">
        <v>71</v>
      </c>
      <c r="D37" s="89" t="s">
        <v>86</v>
      </c>
    </row>
    <row r="38" spans="2:7">
      <c r="B38" s="147"/>
      <c r="C38" s="87" t="s">
        <v>72</v>
      </c>
      <c r="D38" s="90" t="s">
        <v>80</v>
      </c>
    </row>
    <row r="39" spans="2:7">
      <c r="B39" s="147"/>
      <c r="C39" s="90" t="s">
        <v>73</v>
      </c>
      <c r="D39" s="90" t="s">
        <v>81</v>
      </c>
      <c r="G39" s="91"/>
    </row>
    <row r="40" spans="2:7">
      <c r="B40" s="147"/>
      <c r="C40" s="87" t="s">
        <v>74</v>
      </c>
      <c r="D40" s="90" t="s">
        <v>81</v>
      </c>
    </row>
    <row r="41" spans="2:7">
      <c r="B41" s="147"/>
      <c r="C41" s="87" t="s">
        <v>75</v>
      </c>
      <c r="D41" s="124" t="s">
        <v>107</v>
      </c>
    </row>
    <row r="42" spans="2:7">
      <c r="B42" s="147"/>
      <c r="C42" s="87" t="s">
        <v>76</v>
      </c>
      <c r="D42" s="90" t="s">
        <v>81</v>
      </c>
    </row>
    <row r="43" spans="2:7">
      <c r="B43" s="148"/>
      <c r="C43" s="87" t="s">
        <v>77</v>
      </c>
      <c r="D43" s="90" t="s">
        <v>82</v>
      </c>
    </row>
    <row r="44" spans="2:7">
      <c r="B44" s="146" t="s">
        <v>78</v>
      </c>
      <c r="C44" s="87" t="s">
        <v>69</v>
      </c>
      <c r="D44" s="88">
        <v>241462</v>
      </c>
      <c r="F44" s="91"/>
    </row>
    <row r="45" spans="2:7">
      <c r="B45" s="147"/>
      <c r="C45" s="87" t="s">
        <v>70</v>
      </c>
      <c r="D45" s="89" t="s">
        <v>83</v>
      </c>
    </row>
    <row r="46" spans="2:7">
      <c r="B46" s="147"/>
      <c r="C46" s="87" t="s">
        <v>71</v>
      </c>
      <c r="D46" s="89" t="s">
        <v>84</v>
      </c>
    </row>
    <row r="47" spans="2:7">
      <c r="B47" s="147"/>
      <c r="C47" s="87" t="s">
        <v>72</v>
      </c>
      <c r="D47" s="90" t="s">
        <v>80</v>
      </c>
    </row>
    <row r="48" spans="2:7">
      <c r="B48" s="147"/>
      <c r="C48" s="90" t="s">
        <v>73</v>
      </c>
      <c r="D48" s="90" t="s">
        <v>81</v>
      </c>
    </row>
    <row r="49" spans="2:4">
      <c r="B49" s="147"/>
      <c r="C49" s="87" t="s">
        <v>74</v>
      </c>
      <c r="D49" s="90" t="s">
        <v>81</v>
      </c>
    </row>
    <row r="50" spans="2:4">
      <c r="B50" s="147"/>
      <c r="C50" s="87" t="s">
        <v>75</v>
      </c>
      <c r="D50" s="124" t="s">
        <v>107</v>
      </c>
    </row>
    <row r="51" spans="2:4">
      <c r="B51" s="147"/>
      <c r="C51" s="87" t="s">
        <v>76</v>
      </c>
      <c r="D51" s="90" t="s">
        <v>81</v>
      </c>
    </row>
    <row r="52" spans="2:4">
      <c r="B52" s="148"/>
      <c r="C52" s="87" t="s">
        <v>77</v>
      </c>
      <c r="D52" s="90" t="s">
        <v>82</v>
      </c>
    </row>
    <row r="53" spans="2:4">
      <c r="B53" s="92"/>
      <c r="C53" s="93"/>
      <c r="D53" s="94"/>
    </row>
  </sheetData>
  <sheetProtection algorithmName="SHA-512" hashValue="dO1OpfXNI53LB+u2yR2aObXWLk+tTK39XLLqGNSALNsH7Nhmbiv2VjPG82p4YBe17iIbkInMOBOE8ICB4qDbuw==" saltValue="DfHREYrNGMYL1HYhSnLEnQ=="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55CCA0E5-8E33-4683-B1FD-8972FE056FF6}"/>
    <hyperlink ref="C6" r:id="rId2" display="https://els1.sharepoint.com/teams/ToolsSolutions/Documents partages/Ber_Phil/aUpdate Tools/Updates 2023/01.2023/07 VAA auto - forfait beroepskosten of bewezen beroepskosten/BASIC/VAA auto_ beroepskosten of bewezen beroepskosten.xlsx" xr:uid="{53FE94C3-1845-4524-8CF0-2DEA984AB6CF}"/>
  </hyperlinks>
  <pageMargins left="0.7" right="0.7" top="0.75" bottom="0.75" header="0.3" footer="0.3"/>
  <pageSetup paperSize="9" orientation="portrait" r:id="rId3"/>
  <headerFooter>
    <oddHeader>&amp;C&amp;Z&amp;F</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e8204484800435c6333e4226d3430378">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23b50c93c4d7cd3a0827e0aeb517dcb9"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2B7C13-44C8-4079-9C9D-371E051DA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CF5680-CA08-4A3D-B288-4E2D69744993}">
  <ds:schemaRefs>
    <ds:schemaRef ds:uri="9f1a52dd-c97f-4abb-8a98-4088ff99792c"/>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c1100eb2-400f-4abd-90be-61dbc9e47e5b"/>
    <ds:schemaRef ds:uri="http://www.w3.org/XML/1998/namespace"/>
    <ds:schemaRef ds:uri="http://purl.org/dc/dcmitype/"/>
  </ds:schemaRefs>
</ds:datastoreItem>
</file>

<file path=customXml/itemProps3.xml><?xml version="1.0" encoding="utf-8"?>
<ds:datastoreItem xmlns:ds="http://schemas.openxmlformats.org/officeDocument/2006/customXml" ds:itemID="{C9E955EA-C6FF-42D0-BC25-642D5665B594}">
  <ds:schemaRefs>
    <ds:schemaRef ds:uri="http://schemas.microsoft.com/sharepoint/v3/contenttype/forms"/>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Home</vt:lpstr>
      <vt:lpstr>1</vt:lpstr>
      <vt:lpstr>Home FR</vt:lpstr>
      <vt:lpstr>1 FR</vt:lpstr>
      <vt:lpstr>Home B</vt:lpstr>
      <vt:lpstr>1 B</vt:lpstr>
      <vt:lpstr>Home FR B</vt:lpstr>
      <vt:lpstr>1 FR B</vt:lpstr>
      <vt:lpstr>EDISEC</vt:lpstr>
      <vt:lpstr>DTM</vt:lpstr>
      <vt:lpstr>'1'!Print_Area</vt:lpstr>
      <vt:lpstr>'1 B'!Print_Area</vt:lpstr>
      <vt:lpstr>'1 FR'!Print_Area</vt:lpstr>
      <vt:lpstr>'1 FR B'!Print_Area</vt:lpstr>
      <vt:lpstr>Home!Print_Area</vt:lpstr>
      <vt:lpstr>'Home B'!Print_Area</vt:lpstr>
      <vt:lpstr>'Home FR'!Print_Area</vt:lpstr>
      <vt:lpstr>'Home FR B'!Print_Area</vt:lpstr>
      <vt:lpstr>'1'!Print_Titles</vt:lpstr>
      <vt:lpstr>'1 B'!Print_Titles</vt:lpstr>
      <vt:lpstr>'1 FR'!Print_Titles</vt:lpstr>
      <vt:lpstr>'1 FR B'!Print_Titles</vt:lpstr>
    </vt:vector>
  </TitlesOfParts>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241461-241462-422516-422521</cp:keywords>
  <cp:lastModifiedBy>Philippe POISMANS</cp:lastModifiedBy>
  <cp:lastPrinted>2022-01-14T12:59:55Z</cp:lastPrinted>
  <dcterms:created xsi:type="dcterms:W3CDTF">2009-01-23T15:33:05Z</dcterms:created>
  <dcterms:modified xsi:type="dcterms:W3CDTF">2026-01-27T15:13:21Z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